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20730" windowHeight="1003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AY19" i="1"/>
  <c r="AX19"/>
  <c r="AW19"/>
  <c r="AV19"/>
  <c r="AY18"/>
  <c r="AX18"/>
  <c r="AW18"/>
  <c r="AV18"/>
  <c r="AY17"/>
  <c r="AX17"/>
  <c r="AW17"/>
  <c r="AV17"/>
  <c r="AY16"/>
  <c r="AX16"/>
  <c r="AW16"/>
  <c r="AV16"/>
  <c r="AY15"/>
  <c r="AX15"/>
  <c r="AW15"/>
  <c r="AV15"/>
  <c r="AY14"/>
  <c r="AX14"/>
  <c r="AW14"/>
  <c r="AV14"/>
  <c r="AY13"/>
  <c r="AX13"/>
  <c r="AW13"/>
  <c r="AV13"/>
  <c r="AY12"/>
  <c r="AX12"/>
  <c r="AW12"/>
  <c r="AV12"/>
  <c r="AY11"/>
  <c r="AX11"/>
  <c r="AW11"/>
  <c r="AV11"/>
  <c r="AY10"/>
  <c r="AX10"/>
  <c r="AW10"/>
  <c r="AV10"/>
  <c r="AY9"/>
  <c r="AX9"/>
  <c r="AW9"/>
  <c r="AV9"/>
  <c r="AY8"/>
  <c r="AX8"/>
  <c r="AW8"/>
  <c r="AV8"/>
  <c r="AY7"/>
  <c r="AX7"/>
  <c r="AW7"/>
  <c r="AV7"/>
</calcChain>
</file>

<file path=xl/sharedStrings.xml><?xml version="1.0" encoding="utf-8"?>
<sst xmlns="http://schemas.openxmlformats.org/spreadsheetml/2006/main" count="209" uniqueCount="149">
  <si>
    <t>Cassava</t>
  </si>
  <si>
    <t>gdhA+</t>
  </si>
  <si>
    <t>gdhA-</t>
  </si>
  <si>
    <t>DDGS</t>
  </si>
  <si>
    <t>DDGHP</t>
  </si>
  <si>
    <t>Germ</t>
  </si>
  <si>
    <t>Glutfeed</t>
  </si>
  <si>
    <t>Glutmeal</t>
  </si>
  <si>
    <t>GrnYD</t>
  </si>
  <si>
    <t>GrnHN</t>
  </si>
  <si>
    <t>GrnHO</t>
  </si>
  <si>
    <t>GrnLP</t>
  </si>
  <si>
    <t>Hom</t>
  </si>
  <si>
    <t>Alf</t>
  </si>
  <si>
    <t>Bar</t>
  </si>
  <si>
    <t>Beet</t>
  </si>
  <si>
    <t>Egg</t>
  </si>
  <si>
    <t>Flax</t>
  </si>
  <si>
    <t>Millet</t>
  </si>
  <si>
    <t>Plant Part</t>
  </si>
  <si>
    <t>Root</t>
  </si>
  <si>
    <t>Leaf</t>
  </si>
  <si>
    <t>Stem</t>
  </si>
  <si>
    <t>Root+</t>
  </si>
  <si>
    <t>Treatment</t>
  </si>
  <si>
    <t>4%S</t>
  </si>
  <si>
    <t>NA</t>
  </si>
  <si>
    <t>2%P</t>
  </si>
  <si>
    <t>Zero</t>
  </si>
  <si>
    <t>3P</t>
  </si>
  <si>
    <t>1P&amp;3S</t>
  </si>
  <si>
    <t>5S</t>
  </si>
  <si>
    <t>ICB300-3</t>
  </si>
  <si>
    <t>#10</t>
  </si>
  <si>
    <t>#4</t>
  </si>
  <si>
    <t>#9</t>
  </si>
  <si>
    <t>ICB300-Dp</t>
  </si>
  <si>
    <t>Avg6</t>
  </si>
  <si>
    <t>Plant #s</t>
  </si>
  <si>
    <t>T25+T17</t>
  </si>
  <si>
    <t>Grnhse</t>
  </si>
  <si>
    <t>T21</t>
  </si>
  <si>
    <t>3L+5L</t>
  </si>
  <si>
    <t>9L+14L</t>
  </si>
  <si>
    <t>17L+22L</t>
  </si>
  <si>
    <t>26L+30L</t>
  </si>
  <si>
    <t>lvs</t>
  </si>
  <si>
    <t>Max</t>
  </si>
  <si>
    <t>Min</t>
  </si>
  <si>
    <t>Mean</t>
  </si>
  <si>
    <t>Median</t>
  </si>
  <si>
    <t>Mode</t>
  </si>
  <si>
    <t>Arginine</t>
  </si>
  <si>
    <t>Arg</t>
  </si>
  <si>
    <t>Histidine</t>
  </si>
  <si>
    <t>His</t>
  </si>
  <si>
    <t>Isoleucine</t>
  </si>
  <si>
    <t>1.11-1.20</t>
  </si>
  <si>
    <t>Leucine</t>
  </si>
  <si>
    <t>Leu</t>
  </si>
  <si>
    <t>Lysine</t>
  </si>
  <si>
    <t>Lys</t>
  </si>
  <si>
    <t>Methionine</t>
  </si>
  <si>
    <t>Phenylalanine</t>
  </si>
  <si>
    <t>Phe</t>
  </si>
  <si>
    <t>Threonine</t>
  </si>
  <si>
    <t>Thr</t>
  </si>
  <si>
    <t>Tryptophan</t>
  </si>
  <si>
    <t>Valine</t>
  </si>
  <si>
    <t>Val</t>
  </si>
  <si>
    <t>Alanine</t>
  </si>
  <si>
    <t>Ala</t>
  </si>
  <si>
    <t>Aspartic Acid</t>
  </si>
  <si>
    <t>Asp</t>
  </si>
  <si>
    <t>Cysteine</t>
  </si>
  <si>
    <t>Glutamic Acid</t>
  </si>
  <si>
    <t>Glu</t>
  </si>
  <si>
    <t>Glycine</t>
  </si>
  <si>
    <t>Gly</t>
  </si>
  <si>
    <t>Hydroxylysine</t>
  </si>
  <si>
    <t>Hydroxyproline</t>
  </si>
  <si>
    <t>HPr</t>
  </si>
  <si>
    <t>Lanthionine</t>
  </si>
  <si>
    <t>Lan</t>
  </si>
  <si>
    <t>Ornithine</t>
  </si>
  <si>
    <t>Orn</t>
  </si>
  <si>
    <t>Proline</t>
  </si>
  <si>
    <t>Pro</t>
  </si>
  <si>
    <t>Serine</t>
  </si>
  <si>
    <t>Ser</t>
  </si>
  <si>
    <t>Taurine</t>
  </si>
  <si>
    <t>Tau</t>
  </si>
  <si>
    <t>Tyrosine</t>
  </si>
  <si>
    <t>Crude Protein*</t>
  </si>
  <si>
    <t>Results are expressed on an "as is" basis unless otherwise indicated.</t>
  </si>
  <si>
    <t>Lit Cited</t>
  </si>
  <si>
    <t>Lit cited numbers match those in the paper.</t>
  </si>
  <si>
    <t>Iso</t>
  </si>
  <si>
    <t>Trp</t>
  </si>
  <si>
    <t>So these are percentages of the total dry weight.</t>
  </si>
  <si>
    <t>% dry matter</t>
  </si>
  <si>
    <t xml:space="preserve">Key to Lit Cited: </t>
  </si>
  <si>
    <t>6 = Gutherie et al. 2004;</t>
  </si>
  <si>
    <t>11 = Schlick et al. 1996;</t>
  </si>
  <si>
    <t>It is not clear if the category '% dry weight' is the same as either crude or total protein for any given source.</t>
  </si>
  <si>
    <t>41 = USB/US Pork Center of Excellence 2009.</t>
  </si>
  <si>
    <t>40 = Nassar and Sousa 2007;</t>
  </si>
  <si>
    <t>39 =  Lewis et al. 1982;</t>
  </si>
  <si>
    <t>38 = Hawley et al. 1946;</t>
  </si>
  <si>
    <t xml:space="preserve">11 = Souci et al. 1994; </t>
  </si>
  <si>
    <t>11, 12</t>
  </si>
  <si>
    <t>Tyr</t>
  </si>
  <si>
    <t>Met</t>
  </si>
  <si>
    <t>Cys</t>
  </si>
  <si>
    <t>Hly</t>
  </si>
  <si>
    <t xml:space="preserve">* Percentage N X 6.25.  **Sample #5 received January 7, 2010. </t>
  </si>
  <si>
    <t>Abbreviations:</t>
  </si>
  <si>
    <t>Notes:</t>
  </si>
  <si>
    <t>Amino</t>
  </si>
  <si>
    <t>Acids</t>
  </si>
  <si>
    <t>Indispensible</t>
  </si>
  <si>
    <t>Abbreviations</t>
  </si>
  <si>
    <t>and their</t>
  </si>
  <si>
    <t>Dispensible</t>
  </si>
  <si>
    <t>Acid</t>
  </si>
  <si>
    <r>
      <t>'</t>
    </r>
    <r>
      <rPr>
        <b/>
        <i/>
        <sz val="12"/>
        <rFont val="Times New Roman"/>
        <family val="1"/>
      </rPr>
      <t>T</t>
    </r>
    <r>
      <rPr>
        <b/>
        <sz val="12"/>
        <rFont val="Times New Roman"/>
        <family val="1"/>
      </rPr>
      <t>'</t>
    </r>
  </si>
  <si>
    <t>Grnhse = Greenhouse</t>
  </si>
  <si>
    <r>
      <t>'</t>
    </r>
    <r>
      <rPr>
        <b/>
        <i/>
        <sz val="12"/>
        <rFont val="Times New Roman"/>
        <family val="1"/>
      </rPr>
      <t>L</t>
    </r>
    <r>
      <rPr>
        <b/>
        <sz val="12"/>
        <rFont val="Times New Roman"/>
        <family val="1"/>
      </rPr>
      <t>'</t>
    </r>
  </si>
  <si>
    <t>hydrop = hydroponic</t>
  </si>
  <si>
    <t>Details</t>
  </si>
  <si>
    <t>Var/Source</t>
  </si>
  <si>
    <t>Var = variety</t>
  </si>
  <si>
    <t xml:space="preserve">All percentages are given as standardized combined values in W/W% = g/100g of sample.  </t>
  </si>
  <si>
    <t>CRDP</t>
  </si>
  <si>
    <t>TOTP</t>
  </si>
  <si>
    <r>
      <t xml:space="preserve">Supporting Information (SI) Table 1. Comparison of </t>
    </r>
    <r>
      <rPr>
        <b/>
        <i/>
        <sz val="12"/>
        <color theme="1"/>
        <rFont val="Times New Roman"/>
        <family val="1"/>
      </rPr>
      <t>Mirabilis expansa</t>
    </r>
    <r>
      <rPr>
        <b/>
        <sz val="12"/>
        <color theme="1"/>
        <rFont val="Times New Roman"/>
        <family val="1"/>
      </rPr>
      <t xml:space="preserve"> Amino Acid profiles to those of other protein sources from the literature</t>
    </r>
  </si>
  <si>
    <t xml:space="preserve">Egg </t>
  </si>
  <si>
    <t>Corn</t>
  </si>
  <si>
    <t>Corn2</t>
  </si>
  <si>
    <t>Quinoa</t>
  </si>
  <si>
    <t>Wheat</t>
  </si>
  <si>
    <t>Soybean</t>
  </si>
  <si>
    <t>Skim Milk</t>
  </si>
  <si>
    <t>Hydrop</t>
  </si>
  <si>
    <t>Field</t>
  </si>
  <si>
    <t>Seeds</t>
  </si>
  <si>
    <t>Total Protien</t>
  </si>
  <si>
    <t>Total</t>
  </si>
  <si>
    <t xml:space="preserve">Amino 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</si>
</sst>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i/>
      <sz val="12"/>
      <name val="Times New Roman"/>
      <family val="1"/>
    </font>
    <font>
      <b/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Border="1"/>
    <xf numFmtId="0" fontId="1" fillId="0" borderId="0" xfId="0" applyFont="1"/>
    <xf numFmtId="2" fontId="3" fillId="0" borderId="1" xfId="0" applyNumberFormat="1" applyFont="1" applyFill="1" applyBorder="1" applyAlignment="1">
      <alignment horizontal="center"/>
    </xf>
    <xf numFmtId="0" fontId="3" fillId="0" borderId="0" xfId="0" applyFont="1" applyFill="1" applyBorder="1"/>
    <xf numFmtId="2" fontId="3" fillId="0" borderId="0" xfId="0" applyNumberFormat="1" applyFont="1" applyFill="1" applyBorder="1"/>
    <xf numFmtId="164" fontId="3" fillId="0" borderId="0" xfId="0" applyNumberFormat="1" applyFont="1" applyFill="1" applyBorder="1"/>
    <xf numFmtId="0" fontId="4" fillId="0" borderId="0" xfId="0" applyFont="1"/>
    <xf numFmtId="0" fontId="2" fillId="0" borderId="0" xfId="0" applyFont="1" applyFill="1" applyBorder="1"/>
    <xf numFmtId="2" fontId="2" fillId="0" borderId="0" xfId="0" applyNumberFormat="1" applyFont="1" applyFill="1" applyBorder="1"/>
    <xf numFmtId="0" fontId="4" fillId="0" borderId="0" xfId="0" applyFont="1" applyBorder="1"/>
    <xf numFmtId="2" fontId="2" fillId="2" borderId="3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1" fillId="0" borderId="4" xfId="0" applyFont="1" applyBorder="1"/>
    <xf numFmtId="0" fontId="2" fillId="0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0" fontId="1" fillId="0" borderId="9" xfId="0" applyFont="1" applyBorder="1"/>
    <xf numFmtId="0" fontId="2" fillId="2" borderId="5" xfId="0" quotePrefix="1" applyFont="1" applyFill="1" applyBorder="1" applyAlignment="1">
      <alignment horizontal="center"/>
    </xf>
    <xf numFmtId="0" fontId="0" fillId="0" borderId="2" xfId="0" applyBorder="1"/>
    <xf numFmtId="0" fontId="3" fillId="2" borderId="1" xfId="0" applyFont="1" applyFill="1" applyBorder="1" applyAlignment="1">
      <alignment horizontal="center"/>
    </xf>
    <xf numFmtId="0" fontId="2" fillId="2" borderId="7" xfId="0" quotePrefix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0" fontId="0" fillId="0" borderId="6" xfId="0" applyBorder="1"/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0" xfId="0" applyBorder="1"/>
    <xf numFmtId="2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2" fontId="3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/>
    <xf numFmtId="2" fontId="2" fillId="0" borderId="4" xfId="0" applyNumberFormat="1" applyFont="1" applyFill="1" applyBorder="1"/>
    <xf numFmtId="2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2" fontId="2" fillId="2" borderId="15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2" fontId="3" fillId="0" borderId="15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0" fontId="1" fillId="0" borderId="19" xfId="0" applyFont="1" applyBorder="1"/>
    <xf numFmtId="2" fontId="3" fillId="0" borderId="20" xfId="0" applyNumberFormat="1" applyFont="1" applyFill="1" applyBorder="1"/>
    <xf numFmtId="0" fontId="2" fillId="0" borderId="19" xfId="0" applyFont="1" applyFill="1" applyBorder="1" applyAlignment="1">
      <alignment horizontal="left"/>
    </xf>
    <xf numFmtId="2" fontId="3" fillId="0" borderId="21" xfId="0" applyNumberFormat="1" applyFont="1" applyFill="1" applyBorder="1"/>
    <xf numFmtId="0" fontId="3" fillId="0" borderId="19" xfId="0" applyFont="1" applyFill="1" applyBorder="1" applyAlignment="1">
      <alignment horizontal="left"/>
    </xf>
    <xf numFmtId="2" fontId="2" fillId="0" borderId="21" xfId="0" applyNumberFormat="1" applyFont="1" applyFill="1" applyBorder="1"/>
    <xf numFmtId="0" fontId="3" fillId="0" borderId="13" xfId="0" applyFont="1" applyFill="1" applyBorder="1" applyAlignment="1">
      <alignment horizontal="left"/>
    </xf>
    <xf numFmtId="2" fontId="2" fillId="0" borderId="22" xfId="0" applyNumberFormat="1" applyFont="1" applyFill="1" applyBorder="1"/>
    <xf numFmtId="0" fontId="1" fillId="0" borderId="19" xfId="0" applyFont="1" applyBorder="1" applyAlignment="1">
      <alignment horizontal="left"/>
    </xf>
    <xf numFmtId="0" fontId="4" fillId="0" borderId="21" xfId="0" applyFont="1" applyBorder="1"/>
    <xf numFmtId="0" fontId="1" fillId="0" borderId="23" xfId="0" applyFont="1" applyBorder="1"/>
    <xf numFmtId="0" fontId="1" fillId="0" borderId="24" xfId="0" applyFont="1" applyBorder="1" applyAlignment="1">
      <alignment horizontal="center"/>
    </xf>
    <xf numFmtId="0" fontId="1" fillId="0" borderId="24" xfId="0" applyFont="1" applyBorder="1"/>
    <xf numFmtId="0" fontId="1" fillId="0" borderId="25" xfId="0" applyFont="1" applyBorder="1"/>
    <xf numFmtId="0" fontId="2" fillId="2" borderId="2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C449"/>
  <sheetViews>
    <sheetView tabSelected="1" zoomScale="55" zoomScaleNormal="55" workbookViewId="0">
      <selection activeCell="O40" sqref="O40"/>
    </sheetView>
  </sheetViews>
  <sheetFormatPr defaultRowHeight="15"/>
  <cols>
    <col min="1" max="1" width="16.42578125" customWidth="1"/>
    <col min="2" max="2" width="18" style="38" customWidth="1"/>
    <col min="3" max="3" width="7.7109375" customWidth="1"/>
    <col min="4" max="4" width="11.5703125" style="22" customWidth="1"/>
    <col min="5" max="5" width="12.85546875" style="27" customWidth="1"/>
    <col min="6" max="6" width="12" style="27" customWidth="1"/>
    <col min="7" max="7" width="11.85546875" style="27" customWidth="1"/>
    <col min="8" max="8" width="12" style="27" customWidth="1"/>
    <col min="9" max="9" width="12.140625" style="27" customWidth="1"/>
    <col min="10" max="10" width="11.85546875" style="27" customWidth="1"/>
    <col min="11" max="12" width="12.140625" style="27" customWidth="1"/>
    <col min="13" max="13" width="11.85546875" style="27" customWidth="1"/>
    <col min="14" max="14" width="12.85546875" style="27" customWidth="1"/>
    <col min="15" max="15" width="11.85546875" style="27" customWidth="1"/>
    <col min="16" max="16" width="10.140625" style="27" customWidth="1"/>
    <col min="17" max="17" width="10.7109375" style="27" customWidth="1"/>
    <col min="18" max="18" width="10.140625" style="27" customWidth="1"/>
    <col min="19" max="19" width="9.140625" style="27"/>
    <col min="20" max="20" width="10.42578125" style="27" customWidth="1"/>
    <col min="21" max="21" width="14.42578125" style="27" customWidth="1"/>
    <col min="22" max="22" width="13" style="27" customWidth="1"/>
    <col min="23" max="23" width="14" style="27" customWidth="1"/>
    <col min="24" max="24" width="13.42578125" style="27" customWidth="1"/>
    <col min="25" max="25" width="14" style="27" customWidth="1"/>
    <col min="26" max="26" width="15.28515625" style="27" customWidth="1"/>
    <col min="27" max="27" width="14" style="27" customWidth="1"/>
    <col min="28" max="28" width="11.42578125" style="27" customWidth="1"/>
    <col min="29" max="29" width="8.5703125" style="27" customWidth="1"/>
    <col min="30" max="30" width="9.140625" style="27"/>
    <col min="31" max="31" width="14" style="27" customWidth="1"/>
    <col min="32" max="32" width="13.28515625" style="27" customWidth="1"/>
    <col min="33" max="33" width="16.28515625" style="27" customWidth="1"/>
    <col min="34" max="34" width="15.85546875" style="27" customWidth="1"/>
    <col min="35" max="35" width="15.28515625" style="27" customWidth="1"/>
    <col min="36" max="36" width="14" style="27" customWidth="1"/>
    <col min="37" max="37" width="14.85546875" style="27" customWidth="1"/>
    <col min="38" max="38" width="13.5703125" style="27" customWidth="1"/>
    <col min="39" max="39" width="16.7109375" style="27" customWidth="1"/>
    <col min="40" max="40" width="13.28515625" style="27" customWidth="1"/>
    <col min="41" max="41" width="13" style="27" customWidth="1"/>
    <col min="42" max="42" width="13.42578125" style="27" customWidth="1"/>
    <col min="43" max="43" width="13.28515625" style="27" customWidth="1"/>
    <col min="44" max="44" width="13.42578125" style="27" customWidth="1"/>
    <col min="45" max="45" width="14.85546875" style="27" customWidth="1"/>
    <col min="46" max="46" width="12.42578125" style="27" customWidth="1"/>
    <col min="47" max="47" width="14.85546875" style="27" customWidth="1"/>
    <col min="48" max="48" width="13.5703125" style="27" customWidth="1"/>
    <col min="49" max="49" width="14.85546875" style="27" customWidth="1"/>
    <col min="50" max="50" width="15.85546875" style="27" customWidth="1"/>
    <col min="51" max="51" width="12.42578125" style="27" customWidth="1"/>
    <col min="52" max="52" width="13.5703125" style="30" customWidth="1"/>
    <col min="53" max="53" width="9.140625" style="30"/>
  </cols>
  <sheetData>
    <row r="1" spans="1:120" s="16" customFormat="1" ht="15.75">
      <c r="A1" s="76"/>
      <c r="B1" s="73" t="s">
        <v>95</v>
      </c>
      <c r="C1" s="46"/>
      <c r="D1" s="46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>
        <v>12</v>
      </c>
      <c r="Q1" s="48">
        <v>12</v>
      </c>
      <c r="R1" s="48">
        <v>12</v>
      </c>
      <c r="S1" s="48" t="s">
        <v>110</v>
      </c>
      <c r="T1" s="48" t="s">
        <v>110</v>
      </c>
      <c r="U1" s="48" t="s">
        <v>110</v>
      </c>
      <c r="V1" s="48">
        <v>40</v>
      </c>
      <c r="W1" s="48">
        <v>40</v>
      </c>
      <c r="X1" s="48">
        <v>40</v>
      </c>
      <c r="Y1" s="48">
        <v>40</v>
      </c>
      <c r="Z1" s="48">
        <v>40</v>
      </c>
      <c r="AA1" s="48">
        <v>40</v>
      </c>
      <c r="AB1" s="48">
        <v>6</v>
      </c>
      <c r="AC1" s="48">
        <v>6</v>
      </c>
      <c r="AD1" s="48">
        <v>39</v>
      </c>
      <c r="AE1" s="48">
        <v>41</v>
      </c>
      <c r="AF1" s="48">
        <v>41</v>
      </c>
      <c r="AG1" s="48">
        <v>41</v>
      </c>
      <c r="AH1" s="48">
        <v>41</v>
      </c>
      <c r="AI1" s="48">
        <v>41</v>
      </c>
      <c r="AJ1" s="48">
        <v>41</v>
      </c>
      <c r="AK1" s="48">
        <v>41</v>
      </c>
      <c r="AL1" s="48">
        <v>41</v>
      </c>
      <c r="AM1" s="48">
        <v>41</v>
      </c>
      <c r="AN1" s="48">
        <v>41</v>
      </c>
      <c r="AO1" s="48">
        <v>41</v>
      </c>
      <c r="AP1" s="48">
        <v>41</v>
      </c>
      <c r="AQ1" s="48">
        <v>41</v>
      </c>
      <c r="AR1" s="48">
        <v>41</v>
      </c>
      <c r="AS1" s="48">
        <v>41</v>
      </c>
      <c r="AT1" s="48">
        <v>41</v>
      </c>
      <c r="AU1" s="48">
        <v>38</v>
      </c>
      <c r="AV1" s="49"/>
      <c r="AW1" s="49"/>
      <c r="AX1" s="49"/>
      <c r="AY1" s="49"/>
      <c r="AZ1" s="50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</row>
    <row r="2" spans="1:120" s="16" customFormat="1" ht="15.75">
      <c r="A2" s="76"/>
      <c r="B2" s="74" t="s">
        <v>130</v>
      </c>
      <c r="C2" s="12"/>
      <c r="D2" s="21" t="s">
        <v>125</v>
      </c>
      <c r="E2" s="24" t="s">
        <v>125</v>
      </c>
      <c r="F2" s="24" t="s">
        <v>125</v>
      </c>
      <c r="G2" s="24" t="s">
        <v>125</v>
      </c>
      <c r="H2" s="24" t="s">
        <v>127</v>
      </c>
      <c r="I2" s="24" t="s">
        <v>127</v>
      </c>
      <c r="J2" s="24" t="s">
        <v>127</v>
      </c>
      <c r="K2" s="24" t="s">
        <v>127</v>
      </c>
      <c r="L2" s="24" t="s">
        <v>127</v>
      </c>
      <c r="M2" s="24" t="s">
        <v>127</v>
      </c>
      <c r="N2" s="24" t="s">
        <v>127</v>
      </c>
      <c r="O2" s="24" t="s">
        <v>127</v>
      </c>
      <c r="P2" s="29" t="s">
        <v>139</v>
      </c>
      <c r="Q2" s="29" t="s">
        <v>139</v>
      </c>
      <c r="R2" s="29" t="s">
        <v>139</v>
      </c>
      <c r="S2" s="29" t="s">
        <v>140</v>
      </c>
      <c r="T2" s="29" t="s">
        <v>141</v>
      </c>
      <c r="U2" s="29" t="s">
        <v>142</v>
      </c>
      <c r="V2" s="29" t="s">
        <v>0</v>
      </c>
      <c r="W2" s="29" t="s">
        <v>0</v>
      </c>
      <c r="X2" s="29" t="s">
        <v>0</v>
      </c>
      <c r="Y2" s="29" t="s">
        <v>0</v>
      </c>
      <c r="Z2" s="29" t="s">
        <v>0</v>
      </c>
      <c r="AA2" s="29" t="s">
        <v>0</v>
      </c>
      <c r="AB2" s="29" t="s">
        <v>137</v>
      </c>
      <c r="AC2" s="29" t="s">
        <v>137</v>
      </c>
      <c r="AD2" s="29" t="s">
        <v>138</v>
      </c>
      <c r="AE2" s="29" t="s">
        <v>137</v>
      </c>
      <c r="AF2" s="29" t="s">
        <v>137</v>
      </c>
      <c r="AG2" s="29" t="s">
        <v>137</v>
      </c>
      <c r="AH2" s="29" t="s">
        <v>137</v>
      </c>
      <c r="AI2" s="29" t="s">
        <v>137</v>
      </c>
      <c r="AJ2" s="29" t="s">
        <v>137</v>
      </c>
      <c r="AK2" s="29" t="s">
        <v>137</v>
      </c>
      <c r="AL2" s="29" t="s">
        <v>137</v>
      </c>
      <c r="AM2" s="29" t="s">
        <v>137</v>
      </c>
      <c r="AN2" s="29" t="s">
        <v>137</v>
      </c>
      <c r="AO2" s="29" t="s">
        <v>13</v>
      </c>
      <c r="AP2" s="29" t="s">
        <v>14</v>
      </c>
      <c r="AQ2" s="29" t="s">
        <v>15</v>
      </c>
      <c r="AR2" s="29" t="s">
        <v>16</v>
      </c>
      <c r="AS2" s="29" t="s">
        <v>17</v>
      </c>
      <c r="AT2" s="29" t="s">
        <v>18</v>
      </c>
      <c r="AU2" s="29" t="s">
        <v>136</v>
      </c>
      <c r="AV2" s="26" t="s">
        <v>47</v>
      </c>
      <c r="AW2" s="26" t="s">
        <v>48</v>
      </c>
      <c r="AX2" s="26" t="s">
        <v>49</v>
      </c>
      <c r="AY2" s="26" t="s">
        <v>50</v>
      </c>
      <c r="AZ2" s="52" t="s">
        <v>51</v>
      </c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</row>
    <row r="3" spans="1:120" s="20" customFormat="1" ht="15.75">
      <c r="A3" s="76"/>
      <c r="B3" s="75" t="s">
        <v>129</v>
      </c>
      <c r="C3" s="18"/>
      <c r="D3" s="19"/>
      <c r="E3" s="25"/>
      <c r="F3" s="25"/>
      <c r="G3" s="25"/>
      <c r="H3" s="28"/>
      <c r="I3" s="28"/>
      <c r="J3" s="28"/>
      <c r="K3" s="28"/>
      <c r="L3" s="28"/>
      <c r="M3" s="28"/>
      <c r="N3" s="28"/>
      <c r="O3" s="28"/>
      <c r="P3" s="28" t="s">
        <v>143</v>
      </c>
      <c r="Q3" s="28" t="s">
        <v>143</v>
      </c>
      <c r="R3" s="28" t="s">
        <v>144</v>
      </c>
      <c r="S3" s="28"/>
      <c r="T3" s="28"/>
      <c r="U3" s="28"/>
      <c r="V3" s="25" t="s">
        <v>32</v>
      </c>
      <c r="W3" s="25" t="s">
        <v>33</v>
      </c>
      <c r="X3" s="25" t="s">
        <v>34</v>
      </c>
      <c r="Y3" s="25" t="s">
        <v>35</v>
      </c>
      <c r="Z3" s="28" t="s">
        <v>36</v>
      </c>
      <c r="AA3" s="25" t="s">
        <v>37</v>
      </c>
      <c r="AB3" s="28" t="s">
        <v>1</v>
      </c>
      <c r="AC3" s="28" t="s">
        <v>2</v>
      </c>
      <c r="AD3" s="28"/>
      <c r="AE3" s="28" t="s">
        <v>3</v>
      </c>
      <c r="AF3" s="28" t="s">
        <v>4</v>
      </c>
      <c r="AG3" s="28" t="s">
        <v>5</v>
      </c>
      <c r="AH3" s="28" t="s">
        <v>6</v>
      </c>
      <c r="AI3" s="28" t="s">
        <v>7</v>
      </c>
      <c r="AJ3" s="28" t="s">
        <v>8</v>
      </c>
      <c r="AK3" s="28" t="s">
        <v>9</v>
      </c>
      <c r="AL3" s="28" t="s">
        <v>10</v>
      </c>
      <c r="AM3" s="28" t="s">
        <v>11</v>
      </c>
      <c r="AN3" s="28" t="s">
        <v>12</v>
      </c>
      <c r="AO3" s="28"/>
      <c r="AP3" s="28"/>
      <c r="AQ3" s="28"/>
      <c r="AR3" s="28"/>
      <c r="AS3" s="28"/>
      <c r="AT3" s="28"/>
      <c r="AU3" s="28"/>
      <c r="AV3" s="25"/>
      <c r="AW3" s="25"/>
      <c r="AX3" s="25"/>
      <c r="AY3" s="25"/>
      <c r="AZ3" s="53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</row>
    <row r="4" spans="1:120" s="20" customFormat="1" ht="15.75">
      <c r="A4" s="76"/>
      <c r="B4" s="75" t="s">
        <v>19</v>
      </c>
      <c r="C4" s="18"/>
      <c r="D4" s="19" t="s">
        <v>20</v>
      </c>
      <c r="E4" s="25" t="s">
        <v>21</v>
      </c>
      <c r="F4" s="25" t="s">
        <v>22</v>
      </c>
      <c r="G4" s="25" t="s">
        <v>23</v>
      </c>
      <c r="H4" s="28" t="s">
        <v>21</v>
      </c>
      <c r="I4" s="28" t="s">
        <v>21</v>
      </c>
      <c r="J4" s="28" t="s">
        <v>21</v>
      </c>
      <c r="K4" s="28" t="s">
        <v>21</v>
      </c>
      <c r="L4" s="28" t="s">
        <v>20</v>
      </c>
      <c r="M4" s="28" t="s">
        <v>20</v>
      </c>
      <c r="N4" s="28" t="s">
        <v>20</v>
      </c>
      <c r="O4" s="28" t="s">
        <v>20</v>
      </c>
      <c r="P4" s="28" t="s">
        <v>46</v>
      </c>
      <c r="Q4" s="28" t="s">
        <v>145</v>
      </c>
      <c r="R4" s="28" t="s">
        <v>145</v>
      </c>
      <c r="S4" s="28"/>
      <c r="T4" s="28"/>
      <c r="U4" s="28"/>
      <c r="V4" s="28" t="s">
        <v>20</v>
      </c>
      <c r="W4" s="28" t="s">
        <v>20</v>
      </c>
      <c r="X4" s="28" t="s">
        <v>20</v>
      </c>
      <c r="Y4" s="28" t="s">
        <v>20</v>
      </c>
      <c r="Z4" s="28" t="s">
        <v>20</v>
      </c>
      <c r="AA4" s="28" t="s">
        <v>20</v>
      </c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5"/>
      <c r="AW4" s="25"/>
      <c r="AX4" s="25"/>
      <c r="AY4" s="25"/>
      <c r="AZ4" s="53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</row>
    <row r="5" spans="1:120" s="20" customFormat="1" ht="15.75">
      <c r="A5" s="76"/>
      <c r="B5" s="75" t="s">
        <v>24</v>
      </c>
      <c r="C5" s="18"/>
      <c r="D5" s="19" t="s">
        <v>25</v>
      </c>
      <c r="E5" s="25" t="s">
        <v>26</v>
      </c>
      <c r="F5" s="25" t="s">
        <v>26</v>
      </c>
      <c r="G5" s="25" t="s">
        <v>27</v>
      </c>
      <c r="H5" s="25" t="s">
        <v>28</v>
      </c>
      <c r="I5" s="25" t="s">
        <v>29</v>
      </c>
      <c r="J5" s="25" t="s">
        <v>30</v>
      </c>
      <c r="K5" s="25" t="s">
        <v>31</v>
      </c>
      <c r="L5" s="25" t="s">
        <v>30</v>
      </c>
      <c r="M5" s="25" t="s">
        <v>28</v>
      </c>
      <c r="N5" s="25" t="s">
        <v>31</v>
      </c>
      <c r="O5" s="25" t="s">
        <v>29</v>
      </c>
      <c r="P5" s="28"/>
      <c r="Q5" s="28"/>
      <c r="R5" s="28"/>
      <c r="S5" s="28"/>
      <c r="T5" s="28"/>
      <c r="U5" s="28"/>
      <c r="V5" s="25"/>
      <c r="W5" s="25"/>
      <c r="X5" s="25"/>
      <c r="Y5" s="25"/>
      <c r="Z5" s="28"/>
      <c r="AA5" s="25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5"/>
      <c r="AW5" s="25"/>
      <c r="AX5" s="25"/>
      <c r="AY5" s="25"/>
      <c r="AZ5" s="53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</row>
    <row r="6" spans="1:120" s="2" customFormat="1" ht="15.75">
      <c r="A6" s="51"/>
      <c r="B6" s="11" t="s">
        <v>38</v>
      </c>
      <c r="C6" s="12"/>
      <c r="D6" s="13" t="s">
        <v>39</v>
      </c>
      <c r="E6" s="26" t="s">
        <v>40</v>
      </c>
      <c r="F6" s="26" t="s">
        <v>40</v>
      </c>
      <c r="G6" s="26" t="s">
        <v>41</v>
      </c>
      <c r="H6" s="26" t="s">
        <v>42</v>
      </c>
      <c r="I6" s="26" t="s">
        <v>43</v>
      </c>
      <c r="J6" s="26" t="s">
        <v>44</v>
      </c>
      <c r="K6" s="26" t="s">
        <v>45</v>
      </c>
      <c r="L6" s="26" t="s">
        <v>44</v>
      </c>
      <c r="M6" s="26" t="s">
        <v>42</v>
      </c>
      <c r="N6" s="26" t="s">
        <v>45</v>
      </c>
      <c r="O6" s="26" t="s">
        <v>43</v>
      </c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6"/>
      <c r="AW6" s="26"/>
      <c r="AX6" s="26"/>
      <c r="AY6" s="26"/>
      <c r="AZ6" s="52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</row>
    <row r="7" spans="1:120" s="2" customFormat="1" ht="15.75">
      <c r="A7" s="54" t="s">
        <v>120</v>
      </c>
      <c r="B7" s="17" t="s">
        <v>52</v>
      </c>
      <c r="C7" s="3" t="s">
        <v>53</v>
      </c>
      <c r="D7" s="14">
        <v>0.26</v>
      </c>
      <c r="E7" s="14">
        <v>0.99</v>
      </c>
      <c r="F7" s="14">
        <v>0.27</v>
      </c>
      <c r="G7" s="14">
        <v>0.28000000000000003</v>
      </c>
      <c r="H7" s="3">
        <v>1.3</v>
      </c>
      <c r="I7" s="3">
        <v>1.28</v>
      </c>
      <c r="J7" s="3">
        <v>1.36</v>
      </c>
      <c r="K7" s="3">
        <v>1.35</v>
      </c>
      <c r="L7" s="3">
        <v>0.24</v>
      </c>
      <c r="M7" s="3">
        <v>0.21</v>
      </c>
      <c r="N7" s="3">
        <v>0.23</v>
      </c>
      <c r="O7" s="3">
        <v>0.26</v>
      </c>
      <c r="P7" s="14">
        <v>4</v>
      </c>
      <c r="Q7" s="14">
        <v>9.4</v>
      </c>
      <c r="R7" s="14">
        <v>7.9</v>
      </c>
      <c r="S7" s="14">
        <v>4.8</v>
      </c>
      <c r="T7" s="14">
        <v>7.2</v>
      </c>
      <c r="U7" s="14">
        <v>3.7</v>
      </c>
      <c r="V7" s="3">
        <v>0.26100000000000001</v>
      </c>
      <c r="W7" s="3">
        <v>6.0999999999999999E-2</v>
      </c>
      <c r="X7" s="3">
        <v>8.2000000000000003E-2</v>
      </c>
      <c r="Y7" s="3">
        <v>0.32</v>
      </c>
      <c r="Z7" s="3">
        <v>0.108</v>
      </c>
      <c r="AA7" s="3">
        <v>0.16639999999999999</v>
      </c>
      <c r="AB7" s="14">
        <v>0.39</v>
      </c>
      <c r="AC7" s="14">
        <v>0.37</v>
      </c>
      <c r="AD7" s="14">
        <v>0.5</v>
      </c>
      <c r="AE7" s="15">
        <v>0.11599999999999999</v>
      </c>
      <c r="AF7" s="15">
        <v>0.15200000000000002</v>
      </c>
      <c r="AG7" s="15">
        <v>0.11</v>
      </c>
      <c r="AH7" s="15">
        <v>0.10400000000000001</v>
      </c>
      <c r="AI7" s="15">
        <v>0.193</v>
      </c>
      <c r="AJ7" s="15">
        <v>3.6999999999999998E-2</v>
      </c>
      <c r="AK7" s="15">
        <v>4.2999999999999997E-2</v>
      </c>
      <c r="AL7" s="15">
        <v>4.3000000000000003E-2</v>
      </c>
      <c r="AM7" s="15">
        <v>4.1000000000000002E-2</v>
      </c>
      <c r="AN7" s="15">
        <v>5.6000000000000008E-2</v>
      </c>
      <c r="AO7" s="15">
        <v>7.0999999999999994E-2</v>
      </c>
      <c r="AP7" s="15">
        <v>5.4000000000000006E-2</v>
      </c>
      <c r="AQ7" s="15">
        <v>3.2000000000000001E-2</v>
      </c>
      <c r="AR7" s="15"/>
      <c r="AS7" s="15">
        <v>0.29700000000000004</v>
      </c>
      <c r="AT7" s="15">
        <v>4.1000000000000002E-2</v>
      </c>
      <c r="AU7" s="14">
        <v>1.19</v>
      </c>
      <c r="AV7" s="3">
        <f t="shared" ref="AV7:AV19" si="0">MAX(D7:AU7)</f>
        <v>9.4</v>
      </c>
      <c r="AW7" s="3">
        <f t="shared" ref="AW7:AW19" si="1">MIN(D7:AU7)</f>
        <v>3.2000000000000001E-2</v>
      </c>
      <c r="AX7" s="3">
        <f t="shared" ref="AX7:AX19" si="2">AVERAGE(B7:AU7)</f>
        <v>1.1597302325581391</v>
      </c>
      <c r="AY7" s="3">
        <f t="shared" ref="AY7:AY19" si="3">MEDIAN(B7:AU7)</f>
        <v>0.26</v>
      </c>
      <c r="AZ7" s="56">
        <v>0.26</v>
      </c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</row>
    <row r="8" spans="1:120" s="2" customFormat="1" ht="15.75">
      <c r="A8" s="55" t="s">
        <v>118</v>
      </c>
      <c r="B8" s="17" t="s">
        <v>54</v>
      </c>
      <c r="C8" s="3" t="s">
        <v>55</v>
      </c>
      <c r="D8" s="14">
        <v>0.14000000000000001</v>
      </c>
      <c r="E8" s="14">
        <v>0.42</v>
      </c>
      <c r="F8" s="14">
        <v>0.15</v>
      </c>
      <c r="G8" s="14">
        <v>0.2</v>
      </c>
      <c r="H8" s="3">
        <v>0.54</v>
      </c>
      <c r="I8" s="3">
        <v>0.53</v>
      </c>
      <c r="J8" s="3">
        <v>0.56999999999999995</v>
      </c>
      <c r="K8" s="3">
        <v>0.56000000000000005</v>
      </c>
      <c r="L8" s="3">
        <v>0.13</v>
      </c>
      <c r="M8" s="3">
        <v>0.12</v>
      </c>
      <c r="N8" s="3">
        <v>0.13</v>
      </c>
      <c r="O8" s="3">
        <v>0.13</v>
      </c>
      <c r="P8" s="14">
        <v>1.2</v>
      </c>
      <c r="Q8" s="14">
        <v>3</v>
      </c>
      <c r="R8" s="14">
        <v>2.7</v>
      </c>
      <c r="S8" s="14">
        <v>2.2000000000000002</v>
      </c>
      <c r="T8" s="14">
        <v>2.5</v>
      </c>
      <c r="U8" s="14">
        <v>2.6</v>
      </c>
      <c r="V8" s="3">
        <v>3.7999999999999999E-2</v>
      </c>
      <c r="W8" s="3">
        <v>0.01</v>
      </c>
      <c r="X8" s="3">
        <v>0.01</v>
      </c>
      <c r="Y8" s="3">
        <v>2.7E-2</v>
      </c>
      <c r="Z8" s="3">
        <v>3.5999999999999997E-2</v>
      </c>
      <c r="AA8" s="3">
        <v>2.4199999999999999E-2</v>
      </c>
      <c r="AB8" s="14">
        <v>0.22</v>
      </c>
      <c r="AC8" s="14">
        <v>0.21</v>
      </c>
      <c r="AD8" s="14">
        <v>0.2</v>
      </c>
      <c r="AE8" s="15">
        <v>7.0999999999999994E-2</v>
      </c>
      <c r="AF8" s="15">
        <v>0.11</v>
      </c>
      <c r="AG8" s="15">
        <v>4.2000000000000003E-2</v>
      </c>
      <c r="AH8" s="15">
        <v>6.7000000000000004E-2</v>
      </c>
      <c r="AI8" s="15">
        <v>0.128</v>
      </c>
      <c r="AJ8" s="15">
        <v>2.3000000000000003E-2</v>
      </c>
      <c r="AK8" s="15">
        <v>2.6000000000000002E-2</v>
      </c>
      <c r="AL8" s="15">
        <v>2.7000000000000003E-2</v>
      </c>
      <c r="AM8" s="15">
        <v>2.5000000000000001E-2</v>
      </c>
      <c r="AN8" s="15">
        <v>2.8000000000000004E-2</v>
      </c>
      <c r="AO8" s="15">
        <v>3.6999999999999998E-2</v>
      </c>
      <c r="AP8" s="15">
        <v>2.5000000000000001E-2</v>
      </c>
      <c r="AQ8" s="15">
        <v>2.3000000000000003E-2</v>
      </c>
      <c r="AR8" s="15"/>
      <c r="AS8" s="15">
        <v>6.8000000000000005E-2</v>
      </c>
      <c r="AT8" s="15">
        <v>0.02</v>
      </c>
      <c r="AU8" s="14">
        <v>0.45</v>
      </c>
      <c r="AV8" s="3">
        <f t="shared" si="0"/>
        <v>3</v>
      </c>
      <c r="AW8" s="3">
        <f t="shared" si="1"/>
        <v>0.01</v>
      </c>
      <c r="AX8" s="3">
        <f t="shared" si="2"/>
        <v>0.45965581395348848</v>
      </c>
      <c r="AY8" s="3">
        <f t="shared" si="3"/>
        <v>0.128</v>
      </c>
      <c r="AZ8" s="56">
        <v>0.13</v>
      </c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</row>
    <row r="9" spans="1:120" s="2" customFormat="1" ht="15.75">
      <c r="A9" s="55" t="s">
        <v>119</v>
      </c>
      <c r="B9" s="17" t="s">
        <v>56</v>
      </c>
      <c r="C9" s="3" t="s">
        <v>97</v>
      </c>
      <c r="D9" s="14">
        <v>0.25</v>
      </c>
      <c r="E9" s="14">
        <v>0.84</v>
      </c>
      <c r="F9" s="14">
        <v>0.26</v>
      </c>
      <c r="G9" s="14">
        <v>0.31</v>
      </c>
      <c r="H9" s="3" t="s">
        <v>57</v>
      </c>
      <c r="I9" s="3">
        <v>1.1100000000000001</v>
      </c>
      <c r="J9" s="3">
        <v>1.2</v>
      </c>
      <c r="K9" s="3">
        <v>1.19</v>
      </c>
      <c r="L9" s="3">
        <v>0.25</v>
      </c>
      <c r="M9" s="3">
        <v>0.23</v>
      </c>
      <c r="N9" s="3">
        <v>0.26</v>
      </c>
      <c r="O9" s="3">
        <v>0.27</v>
      </c>
      <c r="P9" s="14">
        <v>3.2</v>
      </c>
      <c r="Q9" s="14">
        <v>3.9</v>
      </c>
      <c r="R9" s="14">
        <v>5.2</v>
      </c>
      <c r="S9" s="14">
        <v>3.8</v>
      </c>
      <c r="T9" s="14">
        <v>4.9000000000000004</v>
      </c>
      <c r="U9" s="14">
        <v>6.3</v>
      </c>
      <c r="V9" s="3"/>
      <c r="W9" s="3"/>
      <c r="X9" s="3"/>
      <c r="Y9" s="3"/>
      <c r="Z9" s="3"/>
      <c r="AA9" s="3"/>
      <c r="AB9" s="14">
        <v>0.26</v>
      </c>
      <c r="AC9" s="14">
        <v>0.24</v>
      </c>
      <c r="AD9" s="14">
        <v>0.39</v>
      </c>
      <c r="AE9" s="15">
        <v>0.10400000000000001</v>
      </c>
      <c r="AF9" s="15">
        <v>0.17300000000000001</v>
      </c>
      <c r="AG9" s="15">
        <v>4.4999999999999998E-2</v>
      </c>
      <c r="AH9" s="15">
        <v>6.6000000000000003E-2</v>
      </c>
      <c r="AI9" s="15">
        <v>0.248</v>
      </c>
      <c r="AJ9" s="15">
        <v>2.8000000000000004E-2</v>
      </c>
      <c r="AK9" s="15">
        <v>3.3000000000000002E-2</v>
      </c>
      <c r="AL9" s="15">
        <v>3.1E-2</v>
      </c>
      <c r="AM9" s="15">
        <v>3.3000000000000002E-2</v>
      </c>
      <c r="AN9" s="15">
        <v>3.5999999999999997E-2</v>
      </c>
      <c r="AO9" s="15">
        <v>6.8000000000000005E-2</v>
      </c>
      <c r="AP9" s="15">
        <v>3.9E-2</v>
      </c>
      <c r="AQ9" s="15">
        <v>3.1E-2</v>
      </c>
      <c r="AR9" s="15">
        <v>0.28700000000000003</v>
      </c>
      <c r="AS9" s="15">
        <v>0.15600000000000003</v>
      </c>
      <c r="AT9" s="15">
        <v>4.6000000000000006E-2</v>
      </c>
      <c r="AU9" s="14">
        <v>0.86</v>
      </c>
      <c r="AV9" s="3">
        <f t="shared" si="0"/>
        <v>6.3</v>
      </c>
      <c r="AW9" s="3">
        <f t="shared" si="1"/>
        <v>2.8000000000000004E-2</v>
      </c>
      <c r="AX9" s="3">
        <f t="shared" si="2"/>
        <v>0.99037837837837839</v>
      </c>
      <c r="AY9" s="3">
        <f t="shared" si="3"/>
        <v>0.25</v>
      </c>
      <c r="AZ9" s="56">
        <v>0.26</v>
      </c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</row>
    <row r="10" spans="1:120" s="2" customFormat="1" ht="15.75">
      <c r="A10" s="55" t="s">
        <v>122</v>
      </c>
      <c r="B10" s="17" t="s">
        <v>58</v>
      </c>
      <c r="C10" s="3" t="s">
        <v>59</v>
      </c>
      <c r="D10" s="14">
        <v>0.41</v>
      </c>
      <c r="E10" s="14">
        <v>1.49</v>
      </c>
      <c r="F10" s="14">
        <v>0.45</v>
      </c>
      <c r="G10" s="14">
        <v>0.47</v>
      </c>
      <c r="H10" s="3">
        <v>1.98</v>
      </c>
      <c r="I10" s="3">
        <v>1.9</v>
      </c>
      <c r="J10" s="3">
        <v>2.0299999999999998</v>
      </c>
      <c r="K10" s="3">
        <v>2.0499999999999998</v>
      </c>
      <c r="L10" s="3">
        <v>0.38</v>
      </c>
      <c r="M10" s="3">
        <v>0.35</v>
      </c>
      <c r="N10" s="3">
        <v>0.36</v>
      </c>
      <c r="O10" s="3">
        <v>0.39</v>
      </c>
      <c r="P10" s="14">
        <v>5.6</v>
      </c>
      <c r="Q10" s="14">
        <v>6.4</v>
      </c>
      <c r="R10" s="14">
        <v>6.7</v>
      </c>
      <c r="S10" s="14">
        <v>6.8</v>
      </c>
      <c r="T10" s="14">
        <v>7.6</v>
      </c>
      <c r="U10" s="14">
        <v>9.6999999999999993</v>
      </c>
      <c r="V10" s="3">
        <v>0.13100000000000001</v>
      </c>
      <c r="W10" s="3">
        <v>1.2999999999999999E-2</v>
      </c>
      <c r="X10" s="3">
        <v>0</v>
      </c>
      <c r="Y10" s="3">
        <v>4.1000000000000002E-2</v>
      </c>
      <c r="Z10" s="3">
        <v>0.127</v>
      </c>
      <c r="AA10" s="3">
        <v>6.2400000000000011E-2</v>
      </c>
      <c r="AB10" s="14">
        <v>0.89</v>
      </c>
      <c r="AC10" s="14">
        <v>0.85</v>
      </c>
      <c r="AD10" s="14">
        <v>1.1000000000000001</v>
      </c>
      <c r="AE10" s="15">
        <v>0.33200000000000002</v>
      </c>
      <c r="AF10" s="15">
        <v>9.6000000000000002E-2</v>
      </c>
      <c r="AG10" s="15">
        <v>0.10900000000000001</v>
      </c>
      <c r="AH10" s="15">
        <v>0.19600000000000001</v>
      </c>
      <c r="AI10" s="15">
        <v>1.0189999999999999</v>
      </c>
      <c r="AJ10" s="15">
        <v>9.9000000000000005E-2</v>
      </c>
      <c r="AK10" s="15">
        <v>0.11699999999999999</v>
      </c>
      <c r="AL10" s="15">
        <v>0.10600000000000001</v>
      </c>
      <c r="AM10" s="15">
        <v>0.11</v>
      </c>
      <c r="AN10" s="15">
        <v>9.8000000000000004E-2</v>
      </c>
      <c r="AO10" s="15">
        <v>0.121</v>
      </c>
      <c r="AP10" s="15">
        <v>7.6999999999999999E-2</v>
      </c>
      <c r="AQ10" s="15">
        <v>5.3000000000000005E-2</v>
      </c>
      <c r="AR10" s="15">
        <v>0.40300000000000002</v>
      </c>
      <c r="AS10" s="15">
        <v>0.20600000000000002</v>
      </c>
      <c r="AT10" s="15">
        <v>0.124</v>
      </c>
      <c r="AU10" s="14">
        <v>1.19</v>
      </c>
      <c r="AV10" s="3">
        <f t="shared" si="0"/>
        <v>9.6999999999999993</v>
      </c>
      <c r="AW10" s="3">
        <f t="shared" si="1"/>
        <v>0</v>
      </c>
      <c r="AX10" s="3">
        <f t="shared" si="2"/>
        <v>1.4256909090909089</v>
      </c>
      <c r="AY10" s="3">
        <f t="shared" si="3"/>
        <v>0.37</v>
      </c>
      <c r="AZ10" s="56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</row>
    <row r="11" spans="1:120" s="2" customFormat="1" ht="15.75">
      <c r="A11" s="55" t="s">
        <v>121</v>
      </c>
      <c r="B11" s="17" t="s">
        <v>60</v>
      </c>
      <c r="C11" s="3" t="s">
        <v>61</v>
      </c>
      <c r="D11" s="14">
        <v>0.38</v>
      </c>
      <c r="E11" s="14">
        <v>1.25</v>
      </c>
      <c r="F11" s="14">
        <v>0.41</v>
      </c>
      <c r="G11" s="14">
        <v>0.49</v>
      </c>
      <c r="H11" s="3">
        <v>1.43</v>
      </c>
      <c r="I11" s="3">
        <v>1.41</v>
      </c>
      <c r="J11" s="3">
        <v>1.47</v>
      </c>
      <c r="K11" s="3">
        <v>1.49</v>
      </c>
      <c r="L11" s="3">
        <v>0.38</v>
      </c>
      <c r="M11" s="3">
        <v>0.34</v>
      </c>
      <c r="N11" s="3">
        <v>0.38</v>
      </c>
      <c r="O11" s="3">
        <v>0.39</v>
      </c>
      <c r="P11" s="14">
        <v>3.5</v>
      </c>
      <c r="Q11" s="14">
        <v>5.9</v>
      </c>
      <c r="R11" s="14">
        <v>6.2</v>
      </c>
      <c r="S11" s="14">
        <v>2.9</v>
      </c>
      <c r="T11" s="14">
        <v>6.4</v>
      </c>
      <c r="U11" s="14">
        <v>7.7</v>
      </c>
      <c r="V11" s="3">
        <v>9.8000000000000004E-2</v>
      </c>
      <c r="W11" s="3">
        <v>0.02</v>
      </c>
      <c r="X11" s="3">
        <v>1.9E-2</v>
      </c>
      <c r="Y11" s="3">
        <v>3.4000000000000002E-2</v>
      </c>
      <c r="Z11" s="3">
        <v>7.9000000000000001E-2</v>
      </c>
      <c r="AA11" s="3">
        <v>0.05</v>
      </c>
      <c r="AB11" s="14">
        <v>0.24</v>
      </c>
      <c r="AC11" s="14">
        <v>0.23</v>
      </c>
      <c r="AD11" s="14">
        <v>0.24</v>
      </c>
      <c r="AE11" s="15">
        <v>7.8000000000000014E-2</v>
      </c>
      <c r="AF11" s="15">
        <v>0.11699999999999999</v>
      </c>
      <c r="AG11" s="15">
        <v>7.9000000000000015E-2</v>
      </c>
      <c r="AH11" s="15">
        <v>6.3E-2</v>
      </c>
      <c r="AI11" s="15">
        <v>0.10200000000000001</v>
      </c>
      <c r="AJ11" s="15">
        <v>2.6000000000000002E-2</v>
      </c>
      <c r="AK11" s="15">
        <v>2.7000000000000003E-2</v>
      </c>
      <c r="AL11" s="15">
        <v>2.8000000000000004E-2</v>
      </c>
      <c r="AM11" s="15">
        <v>2.8999999999999998E-2</v>
      </c>
      <c r="AN11" s="15">
        <v>3.8000000000000006E-2</v>
      </c>
      <c r="AO11" s="15">
        <v>7.3999999999999996E-2</v>
      </c>
      <c r="AP11" s="15">
        <v>4.1000000000000002E-2</v>
      </c>
      <c r="AQ11" s="15">
        <v>5.2000000000000005E-2</v>
      </c>
      <c r="AR11" s="15">
        <v>0.309</v>
      </c>
      <c r="AS11" s="15">
        <v>0.124</v>
      </c>
      <c r="AT11" s="15">
        <v>2.3000000000000003E-2</v>
      </c>
      <c r="AU11" s="14">
        <v>0.96</v>
      </c>
      <c r="AV11" s="3">
        <f t="shared" si="0"/>
        <v>7.7</v>
      </c>
      <c r="AW11" s="3">
        <f t="shared" si="1"/>
        <v>1.9E-2</v>
      </c>
      <c r="AX11" s="3">
        <f t="shared" si="2"/>
        <v>1.0363636363636364</v>
      </c>
      <c r="AY11" s="3">
        <f t="shared" si="3"/>
        <v>0.23499999999999999</v>
      </c>
      <c r="AZ11" s="56">
        <v>0.38</v>
      </c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</row>
    <row r="12" spans="1:120" s="2" customFormat="1" ht="15.75">
      <c r="A12" s="55"/>
      <c r="B12" s="17" t="s">
        <v>62</v>
      </c>
      <c r="C12" s="3" t="s">
        <v>112</v>
      </c>
      <c r="D12" s="14">
        <v>0.1</v>
      </c>
      <c r="E12" s="14">
        <v>0.34</v>
      </c>
      <c r="F12" s="14">
        <v>0.11</v>
      </c>
      <c r="G12" s="14">
        <v>0.14000000000000001</v>
      </c>
      <c r="H12" s="3">
        <v>0.49</v>
      </c>
      <c r="I12" s="3">
        <v>0.46</v>
      </c>
      <c r="J12" s="3">
        <v>0.51</v>
      </c>
      <c r="K12" s="3">
        <v>0.5</v>
      </c>
      <c r="L12" s="3">
        <v>0.11</v>
      </c>
      <c r="M12" s="3">
        <v>0.1</v>
      </c>
      <c r="N12" s="3">
        <v>0.1</v>
      </c>
      <c r="O12" s="3">
        <v>0.11</v>
      </c>
      <c r="P12" s="14">
        <v>0.8</v>
      </c>
      <c r="Q12" s="14">
        <v>1</v>
      </c>
      <c r="R12" s="14">
        <v>1.4</v>
      </c>
      <c r="S12" s="14">
        <v>1.7</v>
      </c>
      <c r="T12" s="14">
        <v>1.4</v>
      </c>
      <c r="U12" s="14">
        <v>2.5</v>
      </c>
      <c r="V12" s="3">
        <v>4.1000000000000002E-2</v>
      </c>
      <c r="W12" s="3">
        <v>4.0000000000000001E-3</v>
      </c>
      <c r="X12" s="3">
        <v>0</v>
      </c>
      <c r="Y12" s="3">
        <v>1.9E-2</v>
      </c>
      <c r="Z12" s="3">
        <v>3.6999999999999998E-2</v>
      </c>
      <c r="AA12" s="3">
        <v>2.0200000000000003E-2</v>
      </c>
      <c r="AB12" s="14">
        <v>0.23</v>
      </c>
      <c r="AC12" s="14">
        <v>0.21</v>
      </c>
      <c r="AD12" s="14"/>
      <c r="AE12" s="15">
        <v>5.7999999999999996E-2</v>
      </c>
      <c r="AF12" s="15">
        <v>8.6000000000000007E-2</v>
      </c>
      <c r="AG12" s="15">
        <v>2.6000000000000002E-2</v>
      </c>
      <c r="AH12" s="15">
        <v>3.5000000000000003E-2</v>
      </c>
      <c r="AI12" s="15">
        <v>0.14299999999999999</v>
      </c>
      <c r="AJ12" s="15">
        <v>1.7000000000000001E-2</v>
      </c>
      <c r="AK12" s="15">
        <v>2.2000000000000002E-2</v>
      </c>
      <c r="AL12" s="15">
        <v>0.02</v>
      </c>
      <c r="AM12" s="15">
        <v>0.02</v>
      </c>
      <c r="AN12" s="15">
        <v>1.7999999999999999E-2</v>
      </c>
      <c r="AO12" s="15">
        <v>2.5000000000000001E-2</v>
      </c>
      <c r="AP12" s="15">
        <v>0.02</v>
      </c>
      <c r="AQ12" s="15">
        <v>7.000000000000001E-3</v>
      </c>
      <c r="AR12" s="15">
        <v>0.14799999999999999</v>
      </c>
      <c r="AS12" s="15">
        <v>5.8999999999999997E-2</v>
      </c>
      <c r="AT12" s="15">
        <v>3.1E-2</v>
      </c>
      <c r="AU12" s="14">
        <v>0.48</v>
      </c>
      <c r="AV12" s="3">
        <f t="shared" si="0"/>
        <v>2.5</v>
      </c>
      <c r="AW12" s="3">
        <f t="shared" si="1"/>
        <v>0</v>
      </c>
      <c r="AX12" s="3">
        <f t="shared" si="2"/>
        <v>0.3173534883720931</v>
      </c>
      <c r="AY12" s="3">
        <f t="shared" si="3"/>
        <v>0.1</v>
      </c>
      <c r="AZ12" s="56">
        <v>0.1</v>
      </c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</row>
    <row r="13" spans="1:120" s="2" customFormat="1" ht="15.75">
      <c r="A13" s="55"/>
      <c r="B13" s="17" t="s">
        <v>63</v>
      </c>
      <c r="C13" s="3" t="s">
        <v>64</v>
      </c>
      <c r="D13" s="14">
        <v>0.25</v>
      </c>
      <c r="E13" s="14">
        <v>0.92</v>
      </c>
      <c r="F13" s="14">
        <v>0.28999999999999998</v>
      </c>
      <c r="G13" s="14">
        <v>0.28999999999999998</v>
      </c>
      <c r="H13" s="3">
        <v>1.41</v>
      </c>
      <c r="I13" s="3">
        <v>1.36</v>
      </c>
      <c r="J13" s="3">
        <v>1.46</v>
      </c>
      <c r="K13" s="3">
        <v>1.44</v>
      </c>
      <c r="L13" s="3">
        <v>0.24</v>
      </c>
      <c r="M13" s="3">
        <v>0.22</v>
      </c>
      <c r="N13" s="3">
        <v>0.25</v>
      </c>
      <c r="O13" s="3">
        <v>0.27</v>
      </c>
      <c r="P13" s="14">
        <v>3.9</v>
      </c>
      <c r="Q13" s="14">
        <v>4.0999999999999996</v>
      </c>
      <c r="R13" s="14">
        <v>3.8</v>
      </c>
      <c r="S13" s="14">
        <v>4.5</v>
      </c>
      <c r="T13" s="14">
        <v>4.9000000000000004</v>
      </c>
      <c r="U13" s="14">
        <v>4.9000000000000004</v>
      </c>
      <c r="V13" s="3">
        <v>0.129</v>
      </c>
      <c r="W13" s="3">
        <v>5.8000000000000003E-2</v>
      </c>
      <c r="X13" s="3">
        <v>0</v>
      </c>
      <c r="Y13" s="3">
        <v>6.5000000000000002E-2</v>
      </c>
      <c r="Z13" s="3">
        <v>0.12</v>
      </c>
      <c r="AA13" s="3">
        <v>7.4399999999999994E-2</v>
      </c>
      <c r="AB13" s="14">
        <v>0.38</v>
      </c>
      <c r="AC13" s="14">
        <v>0.35</v>
      </c>
      <c r="AD13" s="14"/>
      <c r="AE13" s="15">
        <v>0.13400000000000001</v>
      </c>
      <c r="AF13" s="15">
        <v>0.23799999999999999</v>
      </c>
      <c r="AG13" s="15">
        <v>5.7999999999999996E-2</v>
      </c>
      <c r="AH13" s="15">
        <v>7.6000000000000012E-2</v>
      </c>
      <c r="AI13" s="15">
        <v>0.38400000000000001</v>
      </c>
      <c r="AJ13" s="15">
        <v>3.9000000000000007E-2</v>
      </c>
      <c r="AK13" s="15">
        <v>4.1000000000000002E-2</v>
      </c>
      <c r="AL13" s="15">
        <v>4.2000000000000003E-2</v>
      </c>
      <c r="AM13" s="15">
        <v>3.6999999999999998E-2</v>
      </c>
      <c r="AN13" s="15">
        <v>4.3000000000000003E-2</v>
      </c>
      <c r="AO13" s="15">
        <v>8.4000000000000005E-2</v>
      </c>
      <c r="AP13" s="15">
        <v>5.5E-2</v>
      </c>
      <c r="AQ13" s="15">
        <v>0.03</v>
      </c>
      <c r="AR13" s="15"/>
      <c r="AS13" s="15">
        <v>0.15700000000000003</v>
      </c>
      <c r="AT13" s="15">
        <v>5.6000000000000008E-2</v>
      </c>
      <c r="AU13" s="14">
        <v>0.86</v>
      </c>
      <c r="AV13" s="3">
        <f t="shared" si="0"/>
        <v>4.9000000000000004</v>
      </c>
      <c r="AW13" s="3">
        <f t="shared" si="1"/>
        <v>0</v>
      </c>
      <c r="AX13" s="3">
        <f t="shared" si="2"/>
        <v>0.9050095238095236</v>
      </c>
      <c r="AY13" s="3">
        <f t="shared" si="3"/>
        <v>0.23899999999999999</v>
      </c>
      <c r="AZ13" s="56">
        <v>0.25</v>
      </c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</row>
    <row r="14" spans="1:120" s="2" customFormat="1" ht="15.75">
      <c r="A14" s="55"/>
      <c r="B14" s="17" t="s">
        <v>65</v>
      </c>
      <c r="C14" s="3" t="s">
        <v>66</v>
      </c>
      <c r="D14" s="14">
        <v>0.26</v>
      </c>
      <c r="E14" s="14">
        <v>0.83</v>
      </c>
      <c r="F14" s="14">
        <v>0.32</v>
      </c>
      <c r="G14" s="14">
        <v>0.31</v>
      </c>
      <c r="H14" s="3">
        <v>1.04</v>
      </c>
      <c r="I14" s="3">
        <v>1.01</v>
      </c>
      <c r="J14" s="3">
        <v>1.04</v>
      </c>
      <c r="K14" s="3">
        <v>1.0900000000000001</v>
      </c>
      <c r="L14" s="3">
        <v>0.27</v>
      </c>
      <c r="M14" s="3">
        <v>0.25</v>
      </c>
      <c r="N14" s="3">
        <v>0.26</v>
      </c>
      <c r="O14" s="3">
        <v>0.3</v>
      </c>
      <c r="P14" s="14">
        <v>3.5</v>
      </c>
      <c r="Q14" s="14">
        <v>3.5</v>
      </c>
      <c r="R14" s="14">
        <v>4.0999999999999996</v>
      </c>
      <c r="S14" s="14">
        <v>3.1</v>
      </c>
      <c r="T14" s="14">
        <v>4.2</v>
      </c>
      <c r="U14" s="14">
        <v>4.5999999999999996</v>
      </c>
      <c r="V14" s="3">
        <v>6.0999999999999999E-2</v>
      </c>
      <c r="W14" s="3">
        <v>7.0000000000000001E-3</v>
      </c>
      <c r="X14" s="3">
        <v>1.2999999999999999E-2</v>
      </c>
      <c r="Y14" s="3">
        <v>2.1999999999999999E-2</v>
      </c>
      <c r="Z14" s="3">
        <v>6.6000000000000003E-2</v>
      </c>
      <c r="AA14" s="3">
        <v>3.3800000000000004E-2</v>
      </c>
      <c r="AB14" s="14">
        <v>0.27</v>
      </c>
      <c r="AC14" s="14">
        <v>0.27</v>
      </c>
      <c r="AD14" s="14">
        <v>0.39</v>
      </c>
      <c r="AE14" s="15">
        <v>9.7000000000000003E-2</v>
      </c>
      <c r="AF14" s="15">
        <v>5.3999999999999999E-2</v>
      </c>
      <c r="AG14" s="15">
        <v>5.2000000000000005E-2</v>
      </c>
      <c r="AH14" s="15">
        <v>7.3999999999999996E-2</v>
      </c>
      <c r="AI14" s="15">
        <v>0.20800000000000002</v>
      </c>
      <c r="AJ14" s="15">
        <v>2.8999999999999998E-2</v>
      </c>
      <c r="AK14" s="15">
        <v>3.1E-2</v>
      </c>
      <c r="AL14" s="15">
        <v>3.1E-2</v>
      </c>
      <c r="AM14" s="15">
        <v>0.03</v>
      </c>
      <c r="AN14" s="15">
        <v>0.04</v>
      </c>
      <c r="AO14" s="15">
        <v>7.0000000000000007E-2</v>
      </c>
      <c r="AP14" s="15">
        <v>3.5000000000000003E-2</v>
      </c>
      <c r="AQ14" s="15">
        <v>3.8000000000000006E-2</v>
      </c>
      <c r="AR14" s="15">
        <v>0.22500000000000001</v>
      </c>
      <c r="AS14" s="15">
        <v>0.126</v>
      </c>
      <c r="AT14" s="15">
        <v>0.04</v>
      </c>
      <c r="AU14" s="14">
        <v>0.61</v>
      </c>
      <c r="AV14" s="3">
        <f t="shared" si="0"/>
        <v>4.5999999999999996</v>
      </c>
      <c r="AW14" s="3">
        <f t="shared" si="1"/>
        <v>7.0000000000000001E-3</v>
      </c>
      <c r="AX14" s="3">
        <f t="shared" si="2"/>
        <v>0.74779090909090895</v>
      </c>
      <c r="AY14" s="3">
        <f t="shared" si="3"/>
        <v>0.23749999999999999</v>
      </c>
      <c r="AZ14" s="56">
        <v>0.27</v>
      </c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</row>
    <row r="15" spans="1:120" s="2" customFormat="1" ht="15.75">
      <c r="A15" s="55"/>
      <c r="B15" s="17" t="s">
        <v>67</v>
      </c>
      <c r="C15" s="3" t="s">
        <v>98</v>
      </c>
      <c r="D15" s="14">
        <v>0.05</v>
      </c>
      <c r="E15" s="14">
        <v>0.15</v>
      </c>
      <c r="F15" s="14">
        <v>0.04</v>
      </c>
      <c r="G15" s="14">
        <v>0.08</v>
      </c>
      <c r="H15" s="3">
        <v>0.3</v>
      </c>
      <c r="I15" s="3">
        <v>0.31</v>
      </c>
      <c r="J15" s="3">
        <v>0.32</v>
      </c>
      <c r="K15" s="3">
        <v>0.28000000000000003</v>
      </c>
      <c r="L15" s="3">
        <v>0.05</v>
      </c>
      <c r="M15" s="3">
        <v>0.05</v>
      </c>
      <c r="N15" s="3">
        <v>0.06</v>
      </c>
      <c r="O15" s="3">
        <v>0.05</v>
      </c>
      <c r="P15" s="14">
        <v>1.6</v>
      </c>
      <c r="Q15" s="14">
        <v>1.1000000000000001</v>
      </c>
      <c r="R15" s="14">
        <v>1.2</v>
      </c>
      <c r="S15" s="14">
        <v>1.1000000000000001</v>
      </c>
      <c r="T15" s="14">
        <v>1.3</v>
      </c>
      <c r="U15" s="14">
        <v>1.4</v>
      </c>
      <c r="V15" s="3"/>
      <c r="W15" s="3"/>
      <c r="X15" s="3"/>
      <c r="Y15" s="3"/>
      <c r="Z15" s="3"/>
      <c r="AA15" s="3"/>
      <c r="AB15" s="14">
        <v>0.05</v>
      </c>
      <c r="AC15" s="14">
        <v>0.05</v>
      </c>
      <c r="AD15" s="14">
        <v>7.0000000000000007E-2</v>
      </c>
      <c r="AE15" s="15">
        <v>0.02</v>
      </c>
      <c r="AF15" s="15">
        <v>2.4E-2</v>
      </c>
      <c r="AG15" s="15">
        <v>1.1000000000000001E-2</v>
      </c>
      <c r="AH15" s="15">
        <v>7.000000000000001E-3</v>
      </c>
      <c r="AI15" s="15">
        <v>3.1E-2</v>
      </c>
      <c r="AJ15" s="15">
        <v>6.0000000000000001E-3</v>
      </c>
      <c r="AK15" s="15">
        <v>7.000000000000001E-3</v>
      </c>
      <c r="AL15" s="15">
        <v>7.000000000000001E-3</v>
      </c>
      <c r="AM15" s="15">
        <v>7.000000000000001E-3</v>
      </c>
      <c r="AN15" s="15">
        <v>0.01</v>
      </c>
      <c r="AO15" s="15">
        <v>2.4E-2</v>
      </c>
      <c r="AP15" s="15">
        <v>1.1000000000000001E-2</v>
      </c>
      <c r="AQ15" s="15">
        <v>0.01</v>
      </c>
      <c r="AR15" s="15">
        <v>7.2999999999999995E-2</v>
      </c>
      <c r="AS15" s="15">
        <v>5.2000000000000005E-2</v>
      </c>
      <c r="AT15" s="15">
        <v>1.6E-2</v>
      </c>
      <c r="AU15" s="14">
        <v>0.2</v>
      </c>
      <c r="AV15" s="3">
        <f t="shared" si="0"/>
        <v>1.6</v>
      </c>
      <c r="AW15" s="3">
        <f t="shared" si="1"/>
        <v>6.0000000000000001E-3</v>
      </c>
      <c r="AX15" s="3">
        <f t="shared" si="2"/>
        <v>0.26647368421052625</v>
      </c>
      <c r="AY15" s="3">
        <f t="shared" si="3"/>
        <v>0.05</v>
      </c>
      <c r="AZ15" s="56">
        <v>0.05</v>
      </c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</row>
    <row r="16" spans="1:120" s="2" customFormat="1" ht="15.75">
      <c r="A16" s="57"/>
      <c r="B16" s="17" t="s">
        <v>68</v>
      </c>
      <c r="C16" s="3" t="s">
        <v>69</v>
      </c>
      <c r="D16" s="14">
        <v>0.32</v>
      </c>
      <c r="E16" s="14">
        <v>1.01</v>
      </c>
      <c r="F16" s="14">
        <v>0.33</v>
      </c>
      <c r="G16" s="14">
        <v>0.38</v>
      </c>
      <c r="H16" s="3">
        <v>1.37</v>
      </c>
      <c r="I16" s="3">
        <v>1.34</v>
      </c>
      <c r="J16" s="3">
        <v>1.44</v>
      </c>
      <c r="K16" s="3">
        <v>1.44</v>
      </c>
      <c r="L16" s="3">
        <v>0.31</v>
      </c>
      <c r="M16" s="3">
        <v>0.28000000000000003</v>
      </c>
      <c r="N16" s="3">
        <v>0.31</v>
      </c>
      <c r="O16" s="3">
        <v>0.32</v>
      </c>
      <c r="P16" s="14">
        <v>4</v>
      </c>
      <c r="Q16" s="14">
        <v>4.5</v>
      </c>
      <c r="R16" s="14">
        <v>4.5999999999999996</v>
      </c>
      <c r="S16" s="14">
        <v>4.7</v>
      </c>
      <c r="T16" s="14">
        <v>5</v>
      </c>
      <c r="U16" s="14">
        <v>6.9</v>
      </c>
      <c r="V16" s="3">
        <v>0.115</v>
      </c>
      <c r="W16" s="3">
        <v>2.7E-2</v>
      </c>
      <c r="X16" s="3">
        <v>2.5000000000000001E-2</v>
      </c>
      <c r="Y16" s="3">
        <v>3.9E-2</v>
      </c>
      <c r="Z16" s="3">
        <v>0.112</v>
      </c>
      <c r="AA16" s="3">
        <v>6.3600000000000004E-2</v>
      </c>
      <c r="AB16" s="14">
        <v>0.37</v>
      </c>
      <c r="AC16" s="14">
        <v>0.34</v>
      </c>
      <c r="AD16" s="14">
        <v>0.46</v>
      </c>
      <c r="AE16" s="15">
        <v>0.13799999999999998</v>
      </c>
      <c r="AF16" s="15">
        <v>0.21099999999999999</v>
      </c>
      <c r="AG16" s="15">
        <v>7.2999999999999995E-2</v>
      </c>
      <c r="AH16" s="15">
        <v>0.10100000000000001</v>
      </c>
      <c r="AI16" s="15">
        <v>0.27900000000000003</v>
      </c>
      <c r="AJ16" s="15">
        <v>3.9000000000000007E-2</v>
      </c>
      <c r="AK16" s="15">
        <v>4.4000000000000004E-2</v>
      </c>
      <c r="AL16" s="15">
        <v>4.2000000000000003E-2</v>
      </c>
      <c r="AM16" s="15">
        <v>4.6000000000000006E-2</v>
      </c>
      <c r="AN16" s="15">
        <v>5.2000000000000005E-2</v>
      </c>
      <c r="AO16" s="15">
        <v>8.6000000000000007E-2</v>
      </c>
      <c r="AP16" s="15">
        <v>5.1999999999999998E-2</v>
      </c>
      <c r="AQ16" s="15">
        <v>4.4999999999999998E-2</v>
      </c>
      <c r="AR16" s="15">
        <v>0.33</v>
      </c>
      <c r="AS16" s="15">
        <v>0.17400000000000002</v>
      </c>
      <c r="AT16" s="15">
        <v>5.6999999999999995E-2</v>
      </c>
      <c r="AU16" s="14">
        <v>0.89</v>
      </c>
      <c r="AV16" s="3">
        <f t="shared" si="0"/>
        <v>6.9</v>
      </c>
      <c r="AW16" s="3">
        <f t="shared" si="1"/>
        <v>2.5000000000000001E-2</v>
      </c>
      <c r="AX16" s="3">
        <f t="shared" si="2"/>
        <v>0.97183181818181841</v>
      </c>
      <c r="AY16" s="3">
        <f t="shared" si="3"/>
        <v>0.29500000000000004</v>
      </c>
      <c r="AZ16" s="56">
        <v>0.32</v>
      </c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</row>
    <row r="17" spans="1:159" s="2" customFormat="1" ht="15.75">
      <c r="A17" s="54" t="s">
        <v>123</v>
      </c>
      <c r="B17" s="17" t="s">
        <v>70</v>
      </c>
      <c r="C17" s="3" t="s">
        <v>71</v>
      </c>
      <c r="D17" s="14">
        <v>0.34</v>
      </c>
      <c r="E17" s="14">
        <v>1</v>
      </c>
      <c r="F17" s="14">
        <v>0.41</v>
      </c>
      <c r="G17" s="14">
        <v>0.5</v>
      </c>
      <c r="H17" s="3">
        <v>1.29</v>
      </c>
      <c r="I17" s="3">
        <v>1.24</v>
      </c>
      <c r="J17" s="3">
        <v>1.32</v>
      </c>
      <c r="K17" s="3">
        <v>1.33</v>
      </c>
      <c r="L17" s="3">
        <v>0.35</v>
      </c>
      <c r="M17" s="3">
        <v>0.4</v>
      </c>
      <c r="N17" s="3">
        <v>0.32</v>
      </c>
      <c r="O17" s="3">
        <v>0.42</v>
      </c>
      <c r="P17" s="14">
        <v>3.9</v>
      </c>
      <c r="Q17" s="14">
        <v>4</v>
      </c>
      <c r="R17" s="14">
        <v>4.4000000000000004</v>
      </c>
      <c r="S17" s="14">
        <v>3.8</v>
      </c>
      <c r="T17" s="14">
        <v>4.3</v>
      </c>
      <c r="U17" s="14">
        <v>4</v>
      </c>
      <c r="V17" s="3">
        <v>9.2999999999999999E-2</v>
      </c>
      <c r="W17" s="3">
        <v>1.7000000000000001E-2</v>
      </c>
      <c r="X17" s="3">
        <v>1.9E-2</v>
      </c>
      <c r="Y17" s="3">
        <v>0.04</v>
      </c>
      <c r="Z17" s="3">
        <v>9.8000000000000004E-2</v>
      </c>
      <c r="AA17" s="3">
        <v>5.3400000000000003E-2</v>
      </c>
      <c r="AB17" s="14">
        <v>0.55000000000000004</v>
      </c>
      <c r="AC17" s="14">
        <v>0.53</v>
      </c>
      <c r="AD17" s="14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4"/>
      <c r="AV17" s="3">
        <f t="shared" si="0"/>
        <v>4.4000000000000004</v>
      </c>
      <c r="AW17" s="3">
        <f t="shared" si="1"/>
        <v>1.7000000000000001E-2</v>
      </c>
      <c r="AX17" s="3">
        <f t="shared" si="2"/>
        <v>1.3354000000000001</v>
      </c>
      <c r="AY17" s="3">
        <f t="shared" si="3"/>
        <v>0.51500000000000001</v>
      </c>
      <c r="AZ17" s="56">
        <v>4</v>
      </c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</row>
    <row r="18" spans="1:159" s="2" customFormat="1" ht="15.75">
      <c r="A18" s="55" t="s">
        <v>118</v>
      </c>
      <c r="B18" s="17" t="s">
        <v>72</v>
      </c>
      <c r="C18" s="3" t="s">
        <v>73</v>
      </c>
      <c r="D18" s="14">
        <v>0.51</v>
      </c>
      <c r="E18" s="14">
        <v>1.73</v>
      </c>
      <c r="F18" s="14">
        <v>0.63</v>
      </c>
      <c r="G18" s="14">
        <v>0.56999999999999995</v>
      </c>
      <c r="H18" s="3">
        <v>2.2799999999999998</v>
      </c>
      <c r="I18" s="3">
        <v>2.23</v>
      </c>
      <c r="J18" s="3">
        <v>2.36</v>
      </c>
      <c r="K18" s="3">
        <v>2.36</v>
      </c>
      <c r="L18" s="3">
        <v>0.49</v>
      </c>
      <c r="M18" s="3">
        <v>0.45</v>
      </c>
      <c r="N18" s="3">
        <v>0.49</v>
      </c>
      <c r="O18" s="3">
        <v>0.55000000000000004</v>
      </c>
      <c r="P18" s="14">
        <v>8</v>
      </c>
      <c r="Q18" s="14">
        <v>9</v>
      </c>
      <c r="R18" s="14">
        <v>8.1</v>
      </c>
      <c r="S18" s="14">
        <v>5.3</v>
      </c>
      <c r="T18" s="14">
        <v>12</v>
      </c>
      <c r="U18" s="14">
        <v>8.3000000000000007</v>
      </c>
      <c r="V18" s="3">
        <v>0.14599999999999999</v>
      </c>
      <c r="W18" s="3">
        <v>2.3E-2</v>
      </c>
      <c r="X18" s="3">
        <v>3.3000000000000002E-2</v>
      </c>
      <c r="Y18" s="3">
        <v>5.1999999999999998E-2</v>
      </c>
      <c r="Z18" s="3">
        <v>0.13700000000000001</v>
      </c>
      <c r="AA18" s="3">
        <v>7.8200000000000006E-2</v>
      </c>
      <c r="AB18" s="14">
        <v>0.49</v>
      </c>
      <c r="AC18" s="14">
        <v>0.47</v>
      </c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3">
        <f t="shared" si="0"/>
        <v>12</v>
      </c>
      <c r="AW18" s="3">
        <f t="shared" si="1"/>
        <v>2.3E-2</v>
      </c>
      <c r="AX18" s="3">
        <f t="shared" si="2"/>
        <v>2.5684307692307686</v>
      </c>
      <c r="AY18" s="3">
        <f t="shared" si="3"/>
        <v>0.56000000000000005</v>
      </c>
      <c r="AZ18" s="56">
        <v>0.49</v>
      </c>
      <c r="BA18" s="1"/>
    </row>
    <row r="19" spans="1:159" s="2" customFormat="1" ht="15.75">
      <c r="A19" s="55" t="s">
        <v>119</v>
      </c>
      <c r="B19" s="17" t="s">
        <v>74</v>
      </c>
      <c r="C19" s="3" t="s">
        <v>113</v>
      </c>
      <c r="D19" s="14">
        <v>0.09</v>
      </c>
      <c r="E19" s="14">
        <v>0.28000000000000003</v>
      </c>
      <c r="F19" s="14">
        <v>0.16</v>
      </c>
      <c r="G19" s="14">
        <v>0.1</v>
      </c>
      <c r="H19" s="3">
        <v>0.38</v>
      </c>
      <c r="I19" s="3">
        <v>0.39</v>
      </c>
      <c r="J19" s="3">
        <v>0.42</v>
      </c>
      <c r="K19" s="3">
        <v>0.38</v>
      </c>
      <c r="L19" s="3">
        <v>0.08</v>
      </c>
      <c r="M19" s="3">
        <v>0.08</v>
      </c>
      <c r="N19" s="3">
        <v>0.08</v>
      </c>
      <c r="O19" s="3">
        <v>0.1</v>
      </c>
      <c r="P19" s="14">
        <v>0.6</v>
      </c>
      <c r="Q19" s="14">
        <v>1</v>
      </c>
      <c r="R19" s="14">
        <v>1.4</v>
      </c>
      <c r="S19" s="14">
        <v>2.2999999999999998</v>
      </c>
      <c r="T19" s="14">
        <v>1.5</v>
      </c>
      <c r="U19" s="14">
        <v>0.9</v>
      </c>
      <c r="V19" s="3">
        <v>2.9000000000000001E-2</v>
      </c>
      <c r="W19" s="3">
        <v>2.5999999999999999E-2</v>
      </c>
      <c r="X19" s="3">
        <v>2.5000000000000001E-2</v>
      </c>
      <c r="Y19" s="3">
        <v>2.5999999999999999E-2</v>
      </c>
      <c r="Z19" s="3">
        <v>2.5000000000000001E-2</v>
      </c>
      <c r="AA19" s="3">
        <v>2.6200000000000001E-2</v>
      </c>
      <c r="AB19" s="14">
        <v>0.21</v>
      </c>
      <c r="AC19" s="14">
        <v>0.21</v>
      </c>
      <c r="AD19" s="14"/>
      <c r="AE19" s="15">
        <v>3.8000000000000006E-2</v>
      </c>
      <c r="AF19" s="15">
        <v>0.08</v>
      </c>
      <c r="AG19" s="15">
        <v>3.1E-2</v>
      </c>
      <c r="AH19" s="15">
        <v>4.6000000000000006E-2</v>
      </c>
      <c r="AI19" s="15">
        <v>0.10900000000000001</v>
      </c>
      <c r="AJ19" s="15">
        <v>1.9000000000000003E-2</v>
      </c>
      <c r="AK19" s="15">
        <v>2.2000000000000002E-2</v>
      </c>
      <c r="AL19" s="15">
        <v>1.9000000000000003E-2</v>
      </c>
      <c r="AM19" s="15">
        <v>1.9000000000000003E-2</v>
      </c>
      <c r="AN19" s="15">
        <v>1.7999999999999999E-2</v>
      </c>
      <c r="AO19" s="15">
        <v>1.7999999999999999E-2</v>
      </c>
      <c r="AP19" s="15">
        <v>2.8000000000000004E-2</v>
      </c>
      <c r="AQ19" s="15">
        <v>6.0000000000000001E-3</v>
      </c>
      <c r="AR19" s="15">
        <v>0.11100000000000002</v>
      </c>
      <c r="AS19" s="15">
        <v>5.8999999999999997E-2</v>
      </c>
      <c r="AT19" s="15">
        <v>1.7999999999999999E-2</v>
      </c>
      <c r="AU19" s="14"/>
      <c r="AV19" s="3">
        <f t="shared" si="0"/>
        <v>2.2999999999999998</v>
      </c>
      <c r="AW19" s="3">
        <f t="shared" si="1"/>
        <v>6.0000000000000001E-3</v>
      </c>
      <c r="AX19" s="3">
        <f t="shared" si="2"/>
        <v>0.27281428571428584</v>
      </c>
      <c r="AY19" s="3">
        <f t="shared" si="3"/>
        <v>0.08</v>
      </c>
      <c r="AZ19" s="56">
        <v>0.08</v>
      </c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</row>
    <row r="20" spans="1:159" s="2" customFormat="1" ht="15.75">
      <c r="A20" s="55" t="s">
        <v>122</v>
      </c>
      <c r="B20" s="17" t="s">
        <v>75</v>
      </c>
      <c r="C20" s="3" t="s">
        <v>76</v>
      </c>
      <c r="D20" s="14">
        <v>0.79</v>
      </c>
      <c r="E20" s="14">
        <v>2.0099999999999998</v>
      </c>
      <c r="F20" s="14">
        <v>0.7</v>
      </c>
      <c r="G20" s="14">
        <v>1.21</v>
      </c>
      <c r="H20" s="3">
        <v>3.78</v>
      </c>
      <c r="I20" s="3">
        <v>3.54</v>
      </c>
      <c r="J20" s="3">
        <v>3.92</v>
      </c>
      <c r="K20" s="3">
        <v>3.74</v>
      </c>
      <c r="L20" s="3">
        <v>0.65</v>
      </c>
      <c r="M20" s="3">
        <v>0.66</v>
      </c>
      <c r="N20" s="3">
        <v>0.6</v>
      </c>
      <c r="O20" s="3">
        <v>0.68</v>
      </c>
      <c r="P20" s="14">
        <v>14</v>
      </c>
      <c r="Q20" s="14">
        <v>15</v>
      </c>
      <c r="R20" s="14">
        <v>14</v>
      </c>
      <c r="S20" s="14">
        <v>27</v>
      </c>
      <c r="T20" s="14">
        <v>18</v>
      </c>
      <c r="U20" s="14">
        <v>23</v>
      </c>
      <c r="V20" s="3">
        <v>0.222</v>
      </c>
      <c r="W20" s="3">
        <v>4.3999999999999997E-2</v>
      </c>
      <c r="X20" s="3">
        <v>6.5000000000000002E-2</v>
      </c>
      <c r="Y20" s="3">
        <v>0.151</v>
      </c>
      <c r="Z20" s="3">
        <v>0.221</v>
      </c>
      <c r="AA20" s="3">
        <v>0.1406</v>
      </c>
      <c r="AB20" s="14">
        <v>1.41</v>
      </c>
      <c r="AC20" s="14">
        <v>1.36</v>
      </c>
      <c r="AD20" s="14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4"/>
      <c r="AV20" s="3"/>
      <c r="AW20" s="3"/>
      <c r="AX20" s="3"/>
      <c r="AY20" s="3"/>
      <c r="AZ20" s="56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</row>
    <row r="21" spans="1:159" s="2" customFormat="1" ht="15.75">
      <c r="A21" s="55" t="s">
        <v>121</v>
      </c>
      <c r="B21" s="17" t="s">
        <v>77</v>
      </c>
      <c r="C21" s="3" t="s">
        <v>78</v>
      </c>
      <c r="D21" s="14">
        <v>0.28999999999999998</v>
      </c>
      <c r="E21" s="14">
        <v>0.96</v>
      </c>
      <c r="F21" s="14">
        <v>0.38</v>
      </c>
      <c r="G21" s="14">
        <v>0.33</v>
      </c>
      <c r="H21" s="3">
        <v>1.31</v>
      </c>
      <c r="I21" s="3">
        <v>1.27</v>
      </c>
      <c r="J21" s="3">
        <v>1.36</v>
      </c>
      <c r="K21" s="3">
        <v>1.36</v>
      </c>
      <c r="L21" s="3">
        <v>0.27</v>
      </c>
      <c r="M21" s="3">
        <v>0.25</v>
      </c>
      <c r="N21" s="3">
        <v>0.28000000000000003</v>
      </c>
      <c r="O21" s="3">
        <v>0.3</v>
      </c>
      <c r="P21" s="14">
        <v>4.3</v>
      </c>
      <c r="Q21" s="14">
        <v>5.3</v>
      </c>
      <c r="R21" s="14">
        <v>5.7</v>
      </c>
      <c r="S21" s="14">
        <v>4</v>
      </c>
      <c r="T21" s="14">
        <v>4.2</v>
      </c>
      <c r="U21" s="14">
        <v>2.2000000000000002</v>
      </c>
      <c r="V21" s="3">
        <v>7.8E-2</v>
      </c>
      <c r="W21" s="3">
        <v>1.2E-2</v>
      </c>
      <c r="X21" s="3">
        <v>1.4999999999999999E-2</v>
      </c>
      <c r="Y21" s="3">
        <v>3.6999999999999998E-2</v>
      </c>
      <c r="Z21" s="3">
        <v>7.4999999999999997E-2</v>
      </c>
      <c r="AA21" s="3">
        <v>4.3399999999999994E-2</v>
      </c>
      <c r="AB21" s="14">
        <v>0.31</v>
      </c>
      <c r="AC21" s="14">
        <v>0.31</v>
      </c>
      <c r="AD21" s="14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4"/>
      <c r="AV21" s="3"/>
      <c r="AW21" s="3"/>
      <c r="AX21" s="3"/>
      <c r="AY21" s="3"/>
      <c r="AZ21" s="56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</row>
    <row r="22" spans="1:159" s="2" customFormat="1" ht="15.75" customHeight="1">
      <c r="A22" s="55"/>
      <c r="B22" s="17" t="s">
        <v>79</v>
      </c>
      <c r="C22" s="3" t="s">
        <v>114</v>
      </c>
      <c r="D22" s="14">
        <v>0.13</v>
      </c>
      <c r="E22" s="14">
        <v>0.15</v>
      </c>
      <c r="F22" s="14">
        <v>0.1</v>
      </c>
      <c r="G22" s="14">
        <v>0.24</v>
      </c>
      <c r="H22" s="3">
        <v>0.14000000000000001</v>
      </c>
      <c r="I22" s="3">
        <v>0.16</v>
      </c>
      <c r="J22" s="3">
        <v>0.16</v>
      </c>
      <c r="K22" s="3">
        <v>0.15</v>
      </c>
      <c r="L22" s="3">
        <v>0.1</v>
      </c>
      <c r="M22" s="3">
        <v>0.17</v>
      </c>
      <c r="N22" s="3">
        <v>0.1</v>
      </c>
      <c r="O22" s="3">
        <v>0.13</v>
      </c>
      <c r="P22" s="14"/>
      <c r="Q22" s="14"/>
      <c r="R22" s="14"/>
      <c r="S22" s="14"/>
      <c r="T22" s="14"/>
      <c r="U22" s="14"/>
      <c r="V22" s="3"/>
      <c r="W22" s="3"/>
      <c r="X22" s="3"/>
      <c r="Y22" s="3"/>
      <c r="Z22" s="3"/>
      <c r="AA22" s="3"/>
      <c r="AB22" s="14"/>
      <c r="AC22" s="14"/>
      <c r="AD22" s="14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4"/>
      <c r="AV22" s="3"/>
      <c r="AW22" s="3"/>
      <c r="AX22" s="3"/>
      <c r="AY22" s="3"/>
      <c r="AZ22" s="56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</row>
    <row r="23" spans="1:159" s="2" customFormat="1" ht="15.75">
      <c r="A23" s="55"/>
      <c r="B23" s="17" t="s">
        <v>80</v>
      </c>
      <c r="C23" s="14" t="s">
        <v>81</v>
      </c>
      <c r="D23" s="14">
        <v>0.04</v>
      </c>
      <c r="E23" s="14">
        <v>0.08</v>
      </c>
      <c r="F23" s="14">
        <v>7.0000000000000007E-2</v>
      </c>
      <c r="G23" s="14">
        <v>0.06</v>
      </c>
      <c r="H23" s="3">
        <v>0.06</v>
      </c>
      <c r="I23" s="3">
        <v>0.06</v>
      </c>
      <c r="J23" s="3">
        <v>0.1</v>
      </c>
      <c r="K23" s="3">
        <v>0.11</v>
      </c>
      <c r="L23" s="3">
        <v>0.08</v>
      </c>
      <c r="M23" s="3">
        <v>0.06</v>
      </c>
      <c r="N23" s="3">
        <v>7.0000000000000007E-2</v>
      </c>
      <c r="O23" s="3">
        <v>0.08</v>
      </c>
      <c r="P23" s="14"/>
      <c r="Q23" s="14"/>
      <c r="R23" s="14"/>
      <c r="S23" s="14"/>
      <c r="T23" s="14"/>
      <c r="U23" s="14"/>
      <c r="V23" s="3">
        <v>6.8000000000000005E-2</v>
      </c>
      <c r="W23" s="3">
        <v>0.01</v>
      </c>
      <c r="X23" s="3">
        <v>0.01</v>
      </c>
      <c r="Y23" s="3">
        <v>1.7999999999999999E-2</v>
      </c>
      <c r="Z23" s="3">
        <v>6.9000000000000006E-2</v>
      </c>
      <c r="AA23" s="3">
        <v>3.5000000000000003E-2</v>
      </c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3"/>
      <c r="AW23" s="3"/>
      <c r="AX23" s="3"/>
      <c r="AY23" s="3"/>
      <c r="AZ23" s="56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</row>
    <row r="24" spans="1:159" s="2" customFormat="1" ht="15.75">
      <c r="A24" s="55"/>
      <c r="B24" s="17" t="s">
        <v>82</v>
      </c>
      <c r="C24" s="3" t="s">
        <v>83</v>
      </c>
      <c r="D24" s="14">
        <v>0</v>
      </c>
      <c r="E24" s="14">
        <v>0</v>
      </c>
      <c r="F24" s="14">
        <v>0</v>
      </c>
      <c r="G24" s="14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14"/>
      <c r="Q24" s="14"/>
      <c r="R24" s="14"/>
      <c r="S24" s="14"/>
      <c r="T24" s="14"/>
      <c r="U24" s="14"/>
      <c r="V24" s="3"/>
      <c r="W24" s="3"/>
      <c r="X24" s="3"/>
      <c r="Y24" s="3"/>
      <c r="Z24" s="3"/>
      <c r="AA24" s="3"/>
      <c r="AB24" s="14"/>
      <c r="AC24" s="14"/>
      <c r="AD24" s="14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4"/>
      <c r="AV24" s="3"/>
      <c r="AW24" s="3"/>
      <c r="AX24" s="3"/>
      <c r="AY24" s="3"/>
      <c r="AZ24" s="56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</row>
    <row r="25" spans="1:159" s="2" customFormat="1" ht="15.75">
      <c r="A25" s="55"/>
      <c r="B25" s="17" t="s">
        <v>84</v>
      </c>
      <c r="C25" s="3" t="s">
        <v>85</v>
      </c>
      <c r="D25" s="14">
        <v>0</v>
      </c>
      <c r="E25" s="14">
        <v>0.01</v>
      </c>
      <c r="F25" s="14">
        <v>0</v>
      </c>
      <c r="G25" s="14">
        <v>0</v>
      </c>
      <c r="H25" s="3">
        <v>0.01</v>
      </c>
      <c r="I25" s="3">
        <v>0.01</v>
      </c>
      <c r="J25" s="3">
        <v>0.01</v>
      </c>
      <c r="K25" s="3">
        <v>0.01</v>
      </c>
      <c r="L25" s="3">
        <v>0</v>
      </c>
      <c r="M25" s="3">
        <v>0</v>
      </c>
      <c r="N25" s="3">
        <v>0</v>
      </c>
      <c r="O25" s="3">
        <v>0</v>
      </c>
      <c r="P25" s="14"/>
      <c r="Q25" s="14"/>
      <c r="R25" s="14"/>
      <c r="S25" s="14"/>
      <c r="T25" s="14"/>
      <c r="U25" s="14"/>
      <c r="V25" s="3"/>
      <c r="W25" s="3"/>
      <c r="X25" s="3"/>
      <c r="Y25" s="3"/>
      <c r="Z25" s="3"/>
      <c r="AA25" s="3"/>
      <c r="AB25" s="14"/>
      <c r="AC25" s="14"/>
      <c r="AD25" s="14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4"/>
      <c r="AV25" s="3"/>
      <c r="AW25" s="3"/>
      <c r="AX25" s="3"/>
      <c r="AY25" s="3"/>
      <c r="AZ25" s="56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</row>
    <row r="26" spans="1:159" s="2" customFormat="1" ht="15.75">
      <c r="A26" s="55"/>
      <c r="B26" s="17" t="s">
        <v>86</v>
      </c>
      <c r="C26" s="3" t="s">
        <v>87</v>
      </c>
      <c r="D26" s="14">
        <v>0.91</v>
      </c>
      <c r="E26" s="14">
        <v>0.9</v>
      </c>
      <c r="F26" s="14">
        <v>0.33</v>
      </c>
      <c r="G26" s="14">
        <v>1.33</v>
      </c>
      <c r="H26" s="3">
        <v>1.57</v>
      </c>
      <c r="I26" s="3">
        <v>1.43</v>
      </c>
      <c r="J26" s="3">
        <v>1.55</v>
      </c>
      <c r="K26" s="3">
        <v>1.49</v>
      </c>
      <c r="L26" s="3">
        <v>1.1200000000000001</v>
      </c>
      <c r="M26" s="3">
        <v>0.65</v>
      </c>
      <c r="N26" s="3">
        <v>0.84</v>
      </c>
      <c r="O26" s="3">
        <v>0.69</v>
      </c>
      <c r="P26" s="14">
        <v>3.6</v>
      </c>
      <c r="Q26" s="14">
        <v>3.5</v>
      </c>
      <c r="R26" s="14">
        <v>4</v>
      </c>
      <c r="S26" s="14">
        <v>10</v>
      </c>
      <c r="T26" s="14">
        <v>5.5</v>
      </c>
      <c r="U26" s="14">
        <v>11</v>
      </c>
      <c r="V26" s="3">
        <v>5.3999999999999999E-2</v>
      </c>
      <c r="W26" s="3">
        <v>0</v>
      </c>
      <c r="X26" s="3">
        <v>0</v>
      </c>
      <c r="Y26" s="3">
        <v>0</v>
      </c>
      <c r="Z26" s="3">
        <v>6.6000000000000003E-2</v>
      </c>
      <c r="AA26" s="3">
        <v>2.4E-2</v>
      </c>
      <c r="AB26" s="14">
        <v>0.67</v>
      </c>
      <c r="AC26" s="14">
        <v>0.67</v>
      </c>
      <c r="AD26" s="14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4"/>
      <c r="AV26" s="3"/>
      <c r="AW26" s="3"/>
      <c r="AX26" s="3"/>
      <c r="AY26" s="3"/>
      <c r="AZ26" s="56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</row>
    <row r="27" spans="1:159" s="2" customFormat="1" ht="15.75">
      <c r="A27" s="55"/>
      <c r="B27" s="17" t="s">
        <v>88</v>
      </c>
      <c r="C27" s="3" t="s">
        <v>89</v>
      </c>
      <c r="D27" s="14">
        <v>0.23</v>
      </c>
      <c r="E27" s="14">
        <v>0.74</v>
      </c>
      <c r="F27" s="14">
        <v>0.3</v>
      </c>
      <c r="G27" s="14">
        <v>0.26</v>
      </c>
      <c r="H27" s="3">
        <v>0.94</v>
      </c>
      <c r="I27" s="3">
        <v>0.91</v>
      </c>
      <c r="J27" s="3">
        <v>0.9</v>
      </c>
      <c r="K27" s="3">
        <v>0.98</v>
      </c>
      <c r="L27" s="3">
        <v>0.25</v>
      </c>
      <c r="M27" s="3">
        <v>0.23</v>
      </c>
      <c r="N27" s="3">
        <v>0.24</v>
      </c>
      <c r="O27" s="3">
        <v>0.28000000000000003</v>
      </c>
      <c r="P27" s="14">
        <v>3.6</v>
      </c>
      <c r="Q27" s="14">
        <v>4.4000000000000004</v>
      </c>
      <c r="R27" s="14">
        <v>4.5999999999999996</v>
      </c>
      <c r="S27" s="14">
        <v>5</v>
      </c>
      <c r="T27" s="14">
        <v>5.6</v>
      </c>
      <c r="U27" s="14">
        <v>6</v>
      </c>
      <c r="V27" s="3">
        <v>8.7999999999999995E-2</v>
      </c>
      <c r="W27" s="3">
        <v>1.2999999999999999E-2</v>
      </c>
      <c r="X27" s="3">
        <v>1.7999999999999999E-2</v>
      </c>
      <c r="Y27" s="3">
        <v>3.3000000000000002E-2</v>
      </c>
      <c r="Z27" s="3">
        <v>7.8E-2</v>
      </c>
      <c r="AA27" s="3">
        <v>4.5999999999999999E-2</v>
      </c>
      <c r="AB27" s="14">
        <v>0.33</v>
      </c>
      <c r="AC27" s="14">
        <v>0.33</v>
      </c>
      <c r="AD27" s="14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4"/>
      <c r="AV27" s="3"/>
      <c r="AW27" s="3"/>
      <c r="AX27" s="3"/>
      <c r="AY27" s="3"/>
      <c r="AZ27" s="56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</row>
    <row r="28" spans="1:159" s="2" customFormat="1" ht="15.75">
      <c r="A28" s="55"/>
      <c r="B28" s="17" t="s">
        <v>90</v>
      </c>
      <c r="C28" s="14" t="s">
        <v>91</v>
      </c>
      <c r="D28" s="14">
        <v>0.08</v>
      </c>
      <c r="E28" s="14">
        <v>0.09</v>
      </c>
      <c r="F28" s="14">
        <v>0.1</v>
      </c>
      <c r="G28" s="14">
        <v>0.08</v>
      </c>
      <c r="H28" s="3">
        <v>0.03</v>
      </c>
      <c r="I28" s="3">
        <v>0.03</v>
      </c>
      <c r="J28" s="3">
        <v>0.04</v>
      </c>
      <c r="K28" s="3">
        <v>0.04</v>
      </c>
      <c r="L28" s="3">
        <v>0.06</v>
      </c>
      <c r="M28" s="3">
        <v>0.08</v>
      </c>
      <c r="N28" s="3">
        <v>0.02</v>
      </c>
      <c r="O28" s="3">
        <v>0.02</v>
      </c>
      <c r="P28" s="14"/>
      <c r="Q28" s="14"/>
      <c r="R28" s="14"/>
      <c r="S28" s="14"/>
      <c r="T28" s="14"/>
      <c r="U28" s="14"/>
      <c r="V28" s="3"/>
      <c r="W28" s="3"/>
      <c r="X28" s="3"/>
      <c r="Y28" s="3"/>
      <c r="Z28" s="3"/>
      <c r="AA28" s="3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3"/>
      <c r="AW28" s="3"/>
      <c r="AX28" s="3"/>
      <c r="AY28" s="3"/>
      <c r="AZ28" s="56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</row>
    <row r="29" spans="1:159" s="2" customFormat="1" ht="15.75">
      <c r="A29" s="55"/>
      <c r="B29" s="17" t="s">
        <v>92</v>
      </c>
      <c r="C29" s="3" t="s">
        <v>111</v>
      </c>
      <c r="D29" s="14">
        <v>0.15</v>
      </c>
      <c r="E29" s="14">
        <v>0.61</v>
      </c>
      <c r="F29" s="14">
        <v>0.18</v>
      </c>
      <c r="G29" s="14">
        <v>0.13</v>
      </c>
      <c r="H29" s="3">
        <v>0.9</v>
      </c>
      <c r="I29" s="3">
        <v>0.86</v>
      </c>
      <c r="J29" s="3">
        <v>0.89</v>
      </c>
      <c r="K29" s="3">
        <v>0.91</v>
      </c>
      <c r="L29" s="3">
        <v>0.17</v>
      </c>
      <c r="M29" s="3">
        <v>0.16</v>
      </c>
      <c r="N29" s="3">
        <v>0.17</v>
      </c>
      <c r="O29" s="3">
        <v>0.2</v>
      </c>
      <c r="P29" s="14">
        <v>2.6</v>
      </c>
      <c r="Q29" s="14">
        <v>3.2</v>
      </c>
      <c r="R29" s="14">
        <v>3.1</v>
      </c>
      <c r="S29" s="14">
        <v>3.1</v>
      </c>
      <c r="T29" s="14">
        <v>3.5</v>
      </c>
      <c r="U29" s="14">
        <v>5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14">
        <v>0.27</v>
      </c>
      <c r="AC29" s="14">
        <v>0.26</v>
      </c>
      <c r="AD29" s="14"/>
      <c r="AE29" s="15">
        <v>0.11599999999999999</v>
      </c>
      <c r="AF29" s="15">
        <v>0.19700000000000001</v>
      </c>
      <c r="AG29" s="15">
        <v>4.2000000000000003E-2</v>
      </c>
      <c r="AH29" s="15">
        <v>5.7999999999999996E-2</v>
      </c>
      <c r="AI29" s="15">
        <v>0.32500000000000001</v>
      </c>
      <c r="AJ29" s="15">
        <v>2.5000000000000001E-2</v>
      </c>
      <c r="AK29" s="15">
        <v>0.02</v>
      </c>
      <c r="AL29" s="15"/>
      <c r="AM29" s="15">
        <v>3.2000000000000001E-2</v>
      </c>
      <c r="AN29" s="15">
        <v>0.04</v>
      </c>
      <c r="AO29" s="15">
        <v>5.5E-2</v>
      </c>
      <c r="AP29" s="15">
        <v>2.8999999999999998E-2</v>
      </c>
      <c r="AQ29" s="15">
        <v>0.04</v>
      </c>
      <c r="AR29" s="15"/>
      <c r="AS29" s="15">
        <v>0.10300000000000001</v>
      </c>
      <c r="AT29" s="15">
        <v>3.1E-2</v>
      </c>
      <c r="AU29" s="14"/>
      <c r="AV29" s="3"/>
      <c r="AW29" s="3"/>
      <c r="AX29" s="3"/>
      <c r="AY29" s="3"/>
      <c r="AZ29" s="56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</row>
    <row r="30" spans="1:159" s="2" customFormat="1" ht="15.75">
      <c r="A30" s="54" t="s">
        <v>148</v>
      </c>
      <c r="B30" s="28" t="s">
        <v>146</v>
      </c>
      <c r="C30" s="23" t="s">
        <v>134</v>
      </c>
      <c r="D30" s="23">
        <v>5.98</v>
      </c>
      <c r="E30" s="23">
        <v>16.8</v>
      </c>
      <c r="F30" s="23">
        <v>5.99</v>
      </c>
      <c r="G30" s="23">
        <v>7.76</v>
      </c>
      <c r="H30" s="44">
        <v>23.69</v>
      </c>
      <c r="I30" s="44">
        <v>22.84</v>
      </c>
      <c r="J30" s="44">
        <v>24.43</v>
      </c>
      <c r="K30" s="44">
        <v>24.25</v>
      </c>
      <c r="L30" s="44">
        <v>5.98</v>
      </c>
      <c r="M30" s="44">
        <v>5.34</v>
      </c>
      <c r="N30" s="44">
        <v>5.55</v>
      </c>
      <c r="O30" s="44">
        <v>5.94</v>
      </c>
      <c r="P30" s="23">
        <v>1.4</v>
      </c>
      <c r="Q30" s="23">
        <v>2</v>
      </c>
      <c r="R30" s="23">
        <v>2.8</v>
      </c>
      <c r="S30" s="23">
        <v>4</v>
      </c>
      <c r="T30" s="23">
        <v>2.9</v>
      </c>
      <c r="U30" s="23">
        <v>3.4</v>
      </c>
      <c r="V30" s="44">
        <v>1.6539999999999999</v>
      </c>
      <c r="W30" s="44">
        <v>0.34399999999999997</v>
      </c>
      <c r="X30" s="44">
        <v>0.33600000000000002</v>
      </c>
      <c r="Y30" s="44">
        <v>0.92200000000000004</v>
      </c>
      <c r="Z30" s="44">
        <v>1.454</v>
      </c>
      <c r="AA30" s="44">
        <v>0.94199999999999995</v>
      </c>
      <c r="AB30" s="23"/>
      <c r="AC30" s="23"/>
      <c r="AD30" s="23">
        <v>0.38</v>
      </c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23"/>
      <c r="AP30" s="23"/>
      <c r="AQ30" s="23"/>
      <c r="AR30" s="23"/>
      <c r="AS30" s="23"/>
      <c r="AT30" s="23"/>
      <c r="AU30" s="23">
        <v>7.69</v>
      </c>
      <c r="AV30" s="44"/>
      <c r="AW30" s="44"/>
      <c r="AX30" s="44"/>
      <c r="AY30" s="44"/>
      <c r="AZ30" s="58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</row>
    <row r="31" spans="1:159" s="2" customFormat="1" ht="15.75">
      <c r="A31" s="77" t="s">
        <v>124</v>
      </c>
      <c r="B31" s="28" t="s">
        <v>93</v>
      </c>
      <c r="C31" s="23" t="s">
        <v>133</v>
      </c>
      <c r="D31" s="23">
        <v>8.94</v>
      </c>
      <c r="E31" s="23">
        <v>22.52</v>
      </c>
      <c r="F31" s="23">
        <v>8.7799999999999994</v>
      </c>
      <c r="G31" s="23">
        <v>13.91</v>
      </c>
      <c r="H31" s="44">
        <v>28.71</v>
      </c>
      <c r="I31" s="44">
        <v>28.7</v>
      </c>
      <c r="J31" s="44">
        <v>29.43</v>
      </c>
      <c r="K31" s="44">
        <v>30.66</v>
      </c>
      <c r="L31" s="44">
        <v>9.31</v>
      </c>
      <c r="M31" s="44">
        <v>7.88</v>
      </c>
      <c r="N31" s="44">
        <v>9.11</v>
      </c>
      <c r="O31" s="44">
        <v>9.25</v>
      </c>
      <c r="P31" s="23">
        <v>6.5</v>
      </c>
      <c r="Q31" s="23">
        <v>7.3</v>
      </c>
      <c r="R31" s="23">
        <v>6.9</v>
      </c>
      <c r="S31" s="23">
        <v>7.6</v>
      </c>
      <c r="T31" s="23">
        <v>8.4</v>
      </c>
      <c r="U31" s="23">
        <v>9.9</v>
      </c>
      <c r="V31" s="45"/>
      <c r="W31" s="45"/>
      <c r="X31" s="45"/>
      <c r="Y31" s="45"/>
      <c r="Z31" s="45"/>
      <c r="AA31" s="45"/>
      <c r="AB31" s="23"/>
      <c r="AC31" s="23"/>
      <c r="AD31" s="23">
        <v>0.96</v>
      </c>
      <c r="AE31" s="45">
        <v>2.74</v>
      </c>
      <c r="AF31" s="45">
        <v>4.18</v>
      </c>
      <c r="AG31" s="45">
        <v>1.48</v>
      </c>
      <c r="AH31" s="45">
        <v>2.15</v>
      </c>
      <c r="AI31" s="45">
        <v>6.02</v>
      </c>
      <c r="AJ31" s="45">
        <v>0.83</v>
      </c>
      <c r="AK31" s="45">
        <v>0.92</v>
      </c>
      <c r="AL31" s="45">
        <v>0.84</v>
      </c>
      <c r="AM31" s="45">
        <v>0.92</v>
      </c>
      <c r="AN31" s="45">
        <v>1.03</v>
      </c>
      <c r="AO31" s="45">
        <v>1.7</v>
      </c>
      <c r="AP31" s="45">
        <v>1.1299999999999999</v>
      </c>
      <c r="AQ31" s="45">
        <v>0.86</v>
      </c>
      <c r="AR31" s="45">
        <v>4.7</v>
      </c>
      <c r="AS31" s="45">
        <v>3.36</v>
      </c>
      <c r="AT31" s="45">
        <v>1.1100000000000001</v>
      </c>
      <c r="AU31" s="23"/>
      <c r="AV31" s="44"/>
      <c r="AW31" s="44"/>
      <c r="AX31" s="44"/>
      <c r="AY31" s="44"/>
      <c r="AZ31" s="58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</row>
    <row r="32" spans="1:159" s="16" customFormat="1" ht="15.75">
      <c r="A32" s="57" t="s">
        <v>147</v>
      </c>
      <c r="B32" s="25" t="s">
        <v>100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45">
        <v>8.8000000000000007</v>
      </c>
      <c r="AF32" s="45">
        <v>9</v>
      </c>
      <c r="AG32" s="45">
        <v>9.1</v>
      </c>
      <c r="AH32" s="45">
        <v>9</v>
      </c>
      <c r="AI32" s="45">
        <v>9</v>
      </c>
      <c r="AJ32" s="45">
        <v>8.9</v>
      </c>
      <c r="AK32" s="45">
        <v>8.6999999999999993</v>
      </c>
      <c r="AL32" s="45">
        <v>8.6999999999999993</v>
      </c>
      <c r="AM32" s="45">
        <v>8.8000000000000007</v>
      </c>
      <c r="AN32" s="45">
        <v>9</v>
      </c>
      <c r="AO32" s="45">
        <v>9.1999999999999993</v>
      </c>
      <c r="AP32" s="45">
        <v>8.9</v>
      </c>
      <c r="AQ32" s="45">
        <v>9.1</v>
      </c>
      <c r="AR32" s="45"/>
      <c r="AS32" s="45">
        <v>9</v>
      </c>
      <c r="AT32" s="45">
        <v>9</v>
      </c>
      <c r="AU32" s="23"/>
      <c r="AV32" s="44"/>
      <c r="AW32" s="44"/>
      <c r="AX32" s="44"/>
      <c r="AY32" s="44"/>
      <c r="AZ32" s="58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</row>
    <row r="33" spans="1:159" s="1" customFormat="1" ht="15.75">
      <c r="A33" s="59"/>
      <c r="B33" s="3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4"/>
      <c r="AV33" s="5"/>
      <c r="AW33" s="5"/>
      <c r="AX33" s="5"/>
      <c r="AY33" s="5"/>
      <c r="AZ33" s="60"/>
    </row>
    <row r="34" spans="1:159" s="2" customFormat="1" ht="15.75">
      <c r="A34" s="61" t="s">
        <v>116</v>
      </c>
      <c r="B34" s="32"/>
      <c r="C34" s="32"/>
      <c r="D34" s="32"/>
      <c r="E34" s="32"/>
      <c r="F34" s="32"/>
      <c r="G34" s="32"/>
      <c r="H34" s="32"/>
      <c r="I34" s="32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5"/>
      <c r="AW34" s="5"/>
      <c r="AX34" s="5"/>
      <c r="AY34" s="5"/>
      <c r="AZ34" s="62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</row>
    <row r="35" spans="1:159" s="7" customFormat="1" ht="15.75">
      <c r="A35" s="63"/>
      <c r="B35" s="32" t="s">
        <v>126</v>
      </c>
      <c r="C35" s="32"/>
      <c r="D35" s="39"/>
      <c r="E35" s="39"/>
      <c r="F35" s="39"/>
      <c r="G35" s="39"/>
      <c r="H35" s="39"/>
      <c r="I35" s="39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9"/>
      <c r="AW35" s="9"/>
      <c r="AX35" s="9"/>
      <c r="AY35" s="9"/>
      <c r="AZ35" s="64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</row>
    <row r="36" spans="1:159" s="7" customFormat="1" ht="15.75">
      <c r="A36" s="63"/>
      <c r="B36" s="32" t="s">
        <v>128</v>
      </c>
      <c r="C36" s="32"/>
      <c r="D36" s="39"/>
      <c r="E36" s="39"/>
      <c r="F36" s="39"/>
      <c r="G36" s="39"/>
      <c r="H36" s="39"/>
      <c r="I36" s="39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9"/>
      <c r="AW36" s="9"/>
      <c r="AX36" s="9"/>
      <c r="AY36" s="9"/>
      <c r="AZ36" s="64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</row>
    <row r="37" spans="1:159" s="7" customFormat="1" ht="15.75">
      <c r="A37" s="65"/>
      <c r="B37" s="40" t="s">
        <v>131</v>
      </c>
      <c r="C37" s="40"/>
      <c r="D37" s="41"/>
      <c r="E37" s="41"/>
      <c r="F37" s="41"/>
      <c r="G37" s="41"/>
      <c r="H37" s="41"/>
      <c r="I37" s="41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3"/>
      <c r="AW37" s="43"/>
      <c r="AX37" s="43"/>
      <c r="AY37" s="43"/>
      <c r="AZ37" s="66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</row>
    <row r="38" spans="1:159" s="2" customFormat="1" ht="15.75">
      <c r="A38" s="67"/>
      <c r="B38" s="32"/>
      <c r="C38" s="32"/>
      <c r="D38" s="32"/>
      <c r="E38" s="32"/>
      <c r="F38" s="32"/>
      <c r="G38" s="32"/>
      <c r="H38" s="32"/>
      <c r="I38" s="32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4"/>
      <c r="AV38" s="5"/>
      <c r="AW38" s="5"/>
      <c r="AX38" s="5"/>
      <c r="AY38" s="5"/>
      <c r="AZ38" s="62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</row>
    <row r="39" spans="1:159" s="2" customFormat="1" ht="15.75">
      <c r="A39" s="61" t="s">
        <v>117</v>
      </c>
      <c r="B39" s="31"/>
      <c r="C39" s="32"/>
      <c r="D39" s="32"/>
      <c r="E39" s="32"/>
      <c r="F39" s="32"/>
      <c r="G39" s="32"/>
      <c r="H39" s="32"/>
      <c r="I39" s="32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4"/>
      <c r="AV39" s="5"/>
      <c r="AW39" s="5"/>
      <c r="AX39" s="5"/>
      <c r="AY39" s="5"/>
      <c r="AZ39" s="62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</row>
    <row r="40" spans="1:159" s="7" customFormat="1" ht="15.75">
      <c r="A40" s="63"/>
      <c r="B40" s="32" t="s">
        <v>132</v>
      </c>
      <c r="C40" s="32"/>
      <c r="D40" s="32"/>
      <c r="E40" s="32"/>
      <c r="F40" s="32"/>
      <c r="G40" s="32"/>
      <c r="H40" s="39"/>
      <c r="I40" s="39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9"/>
      <c r="AW40" s="9"/>
      <c r="AX40" s="9"/>
      <c r="AY40" s="9"/>
      <c r="AZ40" s="64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</row>
    <row r="41" spans="1:159" s="7" customFormat="1" ht="15.75">
      <c r="A41" s="63"/>
      <c r="B41" s="32" t="s">
        <v>115</v>
      </c>
      <c r="C41" s="32"/>
      <c r="D41" s="32"/>
      <c r="E41" s="32"/>
      <c r="F41" s="32"/>
      <c r="G41" s="32"/>
      <c r="H41" s="39"/>
      <c r="I41" s="39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9"/>
      <c r="AW41" s="9"/>
      <c r="AX41" s="9"/>
      <c r="AY41" s="9"/>
      <c r="AZ41" s="64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</row>
    <row r="42" spans="1:159" s="7" customFormat="1" ht="15.75">
      <c r="A42" s="63"/>
      <c r="B42" s="32" t="s">
        <v>94</v>
      </c>
      <c r="C42" s="32"/>
      <c r="D42" s="32"/>
      <c r="E42" s="32"/>
      <c r="F42" s="32"/>
      <c r="G42" s="32"/>
      <c r="H42" s="39"/>
      <c r="I42" s="39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9"/>
      <c r="AW42" s="9"/>
      <c r="AX42" s="9"/>
      <c r="AY42" s="9"/>
      <c r="AZ42" s="64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</row>
    <row r="43" spans="1:159" s="7" customFormat="1" ht="15.75">
      <c r="A43" s="63"/>
      <c r="B43" s="32" t="s">
        <v>99</v>
      </c>
      <c r="C43" s="32"/>
      <c r="D43" s="32"/>
      <c r="E43" s="32"/>
      <c r="F43" s="32"/>
      <c r="G43" s="32"/>
      <c r="H43" s="39"/>
      <c r="I43" s="39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9"/>
      <c r="AW43" s="9"/>
      <c r="AX43" s="9"/>
      <c r="AY43" s="9"/>
      <c r="AZ43" s="64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</row>
    <row r="44" spans="1:159" s="7" customFormat="1" ht="15.75">
      <c r="A44" s="63"/>
      <c r="B44" s="32" t="s">
        <v>104</v>
      </c>
      <c r="C44" s="32"/>
      <c r="D44" s="32"/>
      <c r="E44" s="32"/>
      <c r="F44" s="32"/>
      <c r="G44" s="32"/>
      <c r="H44" s="39"/>
      <c r="I44" s="39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9"/>
      <c r="AW44" s="9"/>
      <c r="AX44" s="9"/>
      <c r="AY44" s="9"/>
      <c r="AZ44" s="64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</row>
    <row r="45" spans="1:159" s="7" customFormat="1" ht="15.75">
      <c r="A45" s="65"/>
      <c r="B45" s="40" t="s">
        <v>96</v>
      </c>
      <c r="C45" s="40"/>
      <c r="D45" s="40"/>
      <c r="E45" s="40"/>
      <c r="F45" s="40"/>
      <c r="G45" s="40"/>
      <c r="H45" s="41"/>
      <c r="I45" s="41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3"/>
      <c r="AW45" s="43"/>
      <c r="AX45" s="43"/>
      <c r="AY45" s="43"/>
      <c r="AZ45" s="66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</row>
    <row r="46" spans="1:159" s="2" customFormat="1" ht="15.75">
      <c r="A46" s="63"/>
      <c r="B46" s="32"/>
      <c r="C46" s="32"/>
      <c r="D46" s="32"/>
      <c r="E46" s="32"/>
      <c r="F46" s="32"/>
      <c r="G46" s="32"/>
      <c r="H46" s="32"/>
      <c r="I46" s="32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5"/>
      <c r="AW46" s="5"/>
      <c r="AX46" s="5"/>
      <c r="AY46" s="5"/>
      <c r="AZ46" s="62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</row>
    <row r="47" spans="1:159" s="2" customFormat="1" ht="15.75">
      <c r="A47" s="61" t="s">
        <v>101</v>
      </c>
      <c r="B47" s="32"/>
      <c r="C47" s="32"/>
      <c r="D47" s="32"/>
      <c r="E47" s="32"/>
      <c r="F47" s="32"/>
      <c r="G47" s="32"/>
      <c r="H47" s="32"/>
      <c r="I47" s="32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5"/>
      <c r="AW47" s="5"/>
      <c r="AX47" s="5"/>
      <c r="AY47" s="5"/>
      <c r="AZ47" s="62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</row>
    <row r="48" spans="1:159" s="7" customFormat="1" ht="15.75">
      <c r="A48" s="67"/>
      <c r="B48" s="33" t="s">
        <v>102</v>
      </c>
      <c r="C48" s="33"/>
      <c r="D48" s="33"/>
      <c r="E48" s="33"/>
      <c r="F48" s="33"/>
      <c r="G48" s="33"/>
      <c r="H48" s="33"/>
      <c r="I48" s="34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68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</row>
    <row r="49" spans="1:159" s="7" customFormat="1" ht="15.75">
      <c r="A49" s="67"/>
      <c r="B49" s="33" t="s">
        <v>109</v>
      </c>
      <c r="C49" s="33"/>
      <c r="D49" s="33"/>
      <c r="E49" s="33"/>
      <c r="F49" s="33"/>
      <c r="G49" s="33"/>
      <c r="H49" s="33"/>
      <c r="I49" s="34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68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</row>
    <row r="50" spans="1:159" s="7" customFormat="1" ht="15.75">
      <c r="A50" s="67"/>
      <c r="B50" s="33" t="s">
        <v>103</v>
      </c>
      <c r="C50" s="33"/>
      <c r="D50" s="33"/>
      <c r="E50" s="33"/>
      <c r="F50" s="33"/>
      <c r="G50" s="33"/>
      <c r="H50" s="33"/>
      <c r="I50" s="34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68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</row>
    <row r="51" spans="1:159" s="7" customFormat="1" ht="15.75">
      <c r="A51" s="67"/>
      <c r="B51" s="33" t="s">
        <v>108</v>
      </c>
      <c r="C51" s="33"/>
      <c r="D51" s="33"/>
      <c r="E51" s="33"/>
      <c r="F51" s="33"/>
      <c r="G51" s="33"/>
      <c r="H51" s="33"/>
      <c r="I51" s="34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68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</row>
    <row r="52" spans="1:159" s="7" customFormat="1" ht="15.75">
      <c r="A52" s="67"/>
      <c r="B52" s="33" t="s">
        <v>107</v>
      </c>
      <c r="C52" s="33"/>
      <c r="D52" s="33"/>
      <c r="E52" s="33"/>
      <c r="F52" s="33"/>
      <c r="G52" s="33"/>
      <c r="H52" s="33"/>
      <c r="I52" s="34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68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</row>
    <row r="53" spans="1:159" s="7" customFormat="1" ht="15.75">
      <c r="A53" s="67"/>
      <c r="B53" s="33" t="s">
        <v>106</v>
      </c>
      <c r="C53" s="33"/>
      <c r="D53" s="33"/>
      <c r="E53" s="33"/>
      <c r="F53" s="33"/>
      <c r="G53" s="33"/>
      <c r="H53" s="33"/>
      <c r="I53" s="34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68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</row>
    <row r="54" spans="1:159" s="7" customFormat="1" ht="15.75">
      <c r="A54" s="67"/>
      <c r="B54" s="33" t="s">
        <v>105</v>
      </c>
      <c r="C54" s="33"/>
      <c r="D54" s="33"/>
      <c r="E54" s="33"/>
      <c r="F54" s="33"/>
      <c r="G54" s="33"/>
      <c r="H54" s="33"/>
      <c r="I54" s="34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68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</row>
    <row r="55" spans="1:159" s="16" customFormat="1" ht="16.5" thickBot="1">
      <c r="A55" s="69"/>
      <c r="B55" s="70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2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</row>
    <row r="56" spans="1:159" s="2" customFormat="1" ht="15.75">
      <c r="B56" s="36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159" ht="15.75">
      <c r="A57" s="30"/>
      <c r="B57" s="37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10" t="s">
        <v>135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BB57" s="30"/>
      <c r="BC57" s="30"/>
      <c r="BD57" s="30"/>
      <c r="BE57" s="30"/>
    </row>
    <row r="58" spans="1:159">
      <c r="A58" s="30"/>
      <c r="B58" s="37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BB58" s="30"/>
      <c r="BC58" s="30"/>
      <c r="BD58" s="30"/>
      <c r="BE58" s="30"/>
    </row>
    <row r="59" spans="1:159">
      <c r="A59" s="30"/>
      <c r="B59" s="37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BB59" s="30"/>
      <c r="BC59" s="30"/>
      <c r="BD59" s="30"/>
      <c r="BE59" s="30"/>
    </row>
    <row r="60" spans="1:159">
      <c r="A60" s="30"/>
      <c r="B60" s="37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BB60" s="30"/>
      <c r="BC60" s="30"/>
      <c r="BD60" s="30"/>
      <c r="BE60" s="30"/>
    </row>
    <row r="61" spans="1:159">
      <c r="A61" s="30"/>
      <c r="B61" s="37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BB61" s="30"/>
      <c r="BC61" s="30"/>
      <c r="BD61" s="30"/>
      <c r="BE61" s="30"/>
    </row>
    <row r="62" spans="1:159">
      <c r="A62" s="30"/>
      <c r="B62" s="37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BB62" s="30"/>
      <c r="BC62" s="30"/>
      <c r="BD62" s="30"/>
      <c r="BE62" s="30"/>
    </row>
    <row r="63" spans="1:159">
      <c r="A63" s="30"/>
      <c r="B63" s="37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BB63" s="30"/>
      <c r="BC63" s="30"/>
      <c r="BD63" s="30"/>
      <c r="BE63" s="30"/>
    </row>
    <row r="64" spans="1:159">
      <c r="A64" s="30"/>
      <c r="B64" s="37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BB64" s="30"/>
      <c r="BC64" s="30"/>
      <c r="BD64" s="30"/>
      <c r="BE64" s="30"/>
    </row>
    <row r="65" spans="1:57">
      <c r="A65" s="30"/>
      <c r="B65" s="37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BB65" s="30"/>
      <c r="BC65" s="30"/>
      <c r="BD65" s="30"/>
      <c r="BE65" s="30"/>
    </row>
    <row r="66" spans="1:57">
      <c r="A66" s="30"/>
      <c r="B66" s="37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BB66" s="30"/>
      <c r="BC66" s="30"/>
      <c r="BD66" s="30"/>
      <c r="BE66" s="30"/>
    </row>
    <row r="67" spans="1:57">
      <c r="A67" s="30"/>
      <c r="B67" s="37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BB67" s="30"/>
      <c r="BC67" s="30"/>
      <c r="BD67" s="30"/>
      <c r="BE67" s="30"/>
    </row>
    <row r="68" spans="1:57">
      <c r="A68" s="30"/>
      <c r="B68" s="37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BB68" s="30"/>
      <c r="BC68" s="30"/>
      <c r="BD68" s="30"/>
      <c r="BE68" s="30"/>
    </row>
    <row r="69" spans="1:57">
      <c r="A69" s="30"/>
      <c r="B69" s="37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BB69" s="30"/>
      <c r="BC69" s="30"/>
      <c r="BD69" s="30"/>
      <c r="BE69" s="30"/>
    </row>
    <row r="70" spans="1:57">
      <c r="A70" s="30"/>
      <c r="B70" s="37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BB70" s="30"/>
      <c r="BC70" s="30"/>
      <c r="BD70" s="30"/>
      <c r="BE70" s="30"/>
    </row>
    <row r="71" spans="1:57">
      <c r="A71" s="30"/>
      <c r="B71" s="37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BB71" s="30"/>
      <c r="BC71" s="30"/>
      <c r="BD71" s="30"/>
      <c r="BE71" s="30"/>
    </row>
    <row r="72" spans="1:57">
      <c r="A72" s="30"/>
      <c r="B72" s="37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BB72" s="30"/>
      <c r="BC72" s="30"/>
      <c r="BD72" s="30"/>
      <c r="BE72" s="30"/>
    </row>
    <row r="73" spans="1:57">
      <c r="A73" s="30"/>
      <c r="B73" s="37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BB73" s="30"/>
      <c r="BC73" s="30"/>
      <c r="BD73" s="30"/>
      <c r="BE73" s="30"/>
    </row>
    <row r="74" spans="1:57">
      <c r="A74" s="30"/>
      <c r="B74" s="37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BB74" s="30"/>
      <c r="BC74" s="30"/>
      <c r="BD74" s="30"/>
      <c r="BE74" s="30"/>
    </row>
    <row r="75" spans="1:57">
      <c r="A75" s="30"/>
      <c r="B75" s="37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BB75" s="30"/>
      <c r="BC75" s="30"/>
      <c r="BD75" s="30"/>
      <c r="BE75" s="30"/>
    </row>
    <row r="76" spans="1:57">
      <c r="A76" s="30"/>
      <c r="B76" s="37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BB76" s="30"/>
      <c r="BC76" s="30"/>
      <c r="BD76" s="30"/>
      <c r="BE76" s="30"/>
    </row>
    <row r="77" spans="1:57">
      <c r="A77" s="30"/>
      <c r="B77" s="37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BB77" s="30"/>
      <c r="BC77" s="30"/>
      <c r="BD77" s="30"/>
      <c r="BE77" s="30"/>
    </row>
    <row r="78" spans="1:57">
      <c r="A78" s="30"/>
      <c r="B78" s="37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BB78" s="30"/>
      <c r="BC78" s="30"/>
      <c r="BD78" s="30"/>
      <c r="BE78" s="30"/>
    </row>
    <row r="79" spans="1:57">
      <c r="A79" s="30"/>
      <c r="B79" s="37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BB79" s="30"/>
      <c r="BC79" s="30"/>
      <c r="BD79" s="30"/>
      <c r="BE79" s="30"/>
    </row>
    <row r="80" spans="1:57">
      <c r="A80" s="30"/>
      <c r="B80" s="37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BB80" s="30"/>
      <c r="BC80" s="30"/>
      <c r="BD80" s="30"/>
      <c r="BE80" s="30"/>
    </row>
    <row r="81" spans="1:57">
      <c r="A81" s="30"/>
      <c r="B81" s="37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BB81" s="30"/>
      <c r="BC81" s="30"/>
      <c r="BD81" s="30"/>
      <c r="BE81" s="30"/>
    </row>
    <row r="82" spans="1:57">
      <c r="A82" s="30"/>
      <c r="B82" s="37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BB82" s="30"/>
      <c r="BC82" s="30"/>
      <c r="BD82" s="30"/>
      <c r="BE82" s="30"/>
    </row>
    <row r="83" spans="1:57">
      <c r="A83" s="30"/>
      <c r="B83" s="37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BB83" s="30"/>
      <c r="BC83" s="30"/>
      <c r="BD83" s="30"/>
      <c r="BE83" s="30"/>
    </row>
    <row r="84" spans="1:57">
      <c r="A84" s="30"/>
      <c r="B84" s="37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BB84" s="30"/>
      <c r="BC84" s="30"/>
      <c r="BD84" s="30"/>
      <c r="BE84" s="30"/>
    </row>
    <row r="85" spans="1:57">
      <c r="A85" s="30"/>
      <c r="B85" s="37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BB85" s="30"/>
      <c r="BC85" s="30"/>
      <c r="BD85" s="30"/>
      <c r="BE85" s="30"/>
    </row>
    <row r="86" spans="1:57">
      <c r="A86" s="30"/>
      <c r="B86" s="37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BB86" s="30"/>
      <c r="BC86" s="30"/>
      <c r="BD86" s="30"/>
      <c r="BE86" s="30"/>
    </row>
    <row r="87" spans="1:57">
      <c r="A87" s="30"/>
      <c r="B87" s="37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BB87" s="30"/>
      <c r="BC87" s="30"/>
      <c r="BD87" s="30"/>
      <c r="BE87" s="30"/>
    </row>
    <row r="88" spans="1:57">
      <c r="A88" s="30"/>
      <c r="B88" s="37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BB88" s="30"/>
      <c r="BC88" s="30"/>
      <c r="BD88" s="30"/>
      <c r="BE88" s="30"/>
    </row>
    <row r="89" spans="1:57">
      <c r="A89" s="30"/>
      <c r="B89" s="37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BB89" s="30"/>
      <c r="BC89" s="30"/>
      <c r="BD89" s="30"/>
      <c r="BE89" s="30"/>
    </row>
    <row r="90" spans="1:57">
      <c r="A90" s="30"/>
      <c r="B90" s="37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BB90" s="30"/>
      <c r="BC90" s="30"/>
      <c r="BD90" s="30"/>
      <c r="BE90" s="30"/>
    </row>
    <row r="91" spans="1:57">
      <c r="A91" s="30"/>
      <c r="B91" s="37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BB91" s="30"/>
      <c r="BC91" s="30"/>
      <c r="BD91" s="30"/>
      <c r="BE91" s="30"/>
    </row>
    <row r="92" spans="1:57">
      <c r="A92" s="30"/>
      <c r="B92" s="37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BB92" s="30"/>
      <c r="BC92" s="30"/>
      <c r="BD92" s="30"/>
      <c r="BE92" s="30"/>
    </row>
    <row r="93" spans="1:57">
      <c r="A93" s="30"/>
      <c r="B93" s="37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BB93" s="30"/>
      <c r="BC93" s="30"/>
      <c r="BD93" s="30"/>
      <c r="BE93" s="30"/>
    </row>
    <row r="94" spans="1:57">
      <c r="A94" s="30"/>
      <c r="B94" s="37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BB94" s="30"/>
      <c r="BC94" s="30"/>
      <c r="BD94" s="30"/>
      <c r="BE94" s="30"/>
    </row>
    <row r="95" spans="1:57">
      <c r="A95" s="30"/>
      <c r="B95" s="37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BB95" s="30"/>
      <c r="BC95" s="30"/>
      <c r="BD95" s="30"/>
      <c r="BE95" s="30"/>
    </row>
    <row r="96" spans="1:57">
      <c r="A96" s="30"/>
      <c r="B96" s="37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BB96" s="30"/>
      <c r="BC96" s="30"/>
      <c r="BD96" s="30"/>
      <c r="BE96" s="30"/>
    </row>
    <row r="97" spans="1:57">
      <c r="A97" s="30"/>
      <c r="B97" s="37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BB97" s="30"/>
      <c r="BC97" s="30"/>
      <c r="BD97" s="30"/>
      <c r="BE97" s="30"/>
    </row>
    <row r="98" spans="1:57">
      <c r="A98" s="30"/>
      <c r="B98" s="37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BB98" s="30"/>
      <c r="BC98" s="30"/>
      <c r="BD98" s="30"/>
      <c r="BE98" s="30"/>
    </row>
    <row r="99" spans="1:57">
      <c r="A99" s="30"/>
      <c r="B99" s="37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BB99" s="30"/>
      <c r="BC99" s="30"/>
      <c r="BD99" s="30"/>
      <c r="BE99" s="30"/>
    </row>
    <row r="100" spans="1:57">
      <c r="A100" s="30"/>
      <c r="B100" s="37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BB100" s="30"/>
      <c r="BC100" s="30"/>
      <c r="BD100" s="30"/>
      <c r="BE100" s="30"/>
    </row>
    <row r="101" spans="1:57">
      <c r="A101" s="30"/>
      <c r="B101" s="37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BB101" s="30"/>
      <c r="BC101" s="30"/>
      <c r="BD101" s="30"/>
      <c r="BE101" s="30"/>
    </row>
    <row r="102" spans="1:57">
      <c r="A102" s="30"/>
      <c r="B102" s="37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BB102" s="30"/>
      <c r="BC102" s="30"/>
      <c r="BD102" s="30"/>
      <c r="BE102" s="30"/>
    </row>
    <row r="103" spans="1:57">
      <c r="A103" s="30"/>
      <c r="B103" s="37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BB103" s="30"/>
      <c r="BC103" s="30"/>
      <c r="BD103" s="30"/>
      <c r="BE103" s="30"/>
    </row>
    <row r="104" spans="1:57">
      <c r="A104" s="30"/>
      <c r="B104" s="37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BB104" s="30"/>
      <c r="BC104" s="30"/>
      <c r="BD104" s="30"/>
      <c r="BE104" s="30"/>
    </row>
    <row r="105" spans="1:57">
      <c r="A105" s="30"/>
      <c r="B105" s="37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BB105" s="30"/>
      <c r="BC105" s="30"/>
      <c r="BD105" s="30"/>
      <c r="BE105" s="30"/>
    </row>
    <row r="106" spans="1:57">
      <c r="A106" s="30"/>
      <c r="B106" s="37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BB106" s="30"/>
      <c r="BC106" s="30"/>
      <c r="BD106" s="30"/>
      <c r="BE106" s="30"/>
    </row>
    <row r="107" spans="1:57">
      <c r="A107" s="30"/>
      <c r="B107" s="37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BB107" s="30"/>
      <c r="BC107" s="30"/>
      <c r="BD107" s="30"/>
      <c r="BE107" s="30"/>
    </row>
    <row r="108" spans="1:57">
      <c r="A108" s="30"/>
      <c r="B108" s="37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BB108" s="30"/>
      <c r="BC108" s="30"/>
      <c r="BD108" s="30"/>
      <c r="BE108" s="30"/>
    </row>
    <row r="109" spans="1:57">
      <c r="A109" s="30"/>
      <c r="B109" s="37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BB109" s="30"/>
      <c r="BC109" s="30"/>
      <c r="BD109" s="30"/>
      <c r="BE109" s="30"/>
    </row>
    <row r="110" spans="1:57">
      <c r="A110" s="30"/>
      <c r="B110" s="37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BB110" s="30"/>
      <c r="BC110" s="30"/>
      <c r="BD110" s="30"/>
      <c r="BE110" s="30"/>
    </row>
    <row r="111" spans="1:57">
      <c r="A111" s="30"/>
      <c r="B111" s="37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BB111" s="30"/>
      <c r="BC111" s="30"/>
      <c r="BD111" s="30"/>
      <c r="BE111" s="30"/>
    </row>
    <row r="112" spans="1:57">
      <c r="A112" s="30"/>
      <c r="B112" s="37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BB112" s="30"/>
      <c r="BC112" s="30"/>
      <c r="BD112" s="30"/>
      <c r="BE112" s="30"/>
    </row>
    <row r="113" spans="1:57">
      <c r="A113" s="30"/>
      <c r="B113" s="37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BB113" s="30"/>
      <c r="BC113" s="30"/>
      <c r="BD113" s="30"/>
      <c r="BE113" s="30"/>
    </row>
    <row r="114" spans="1:57">
      <c r="A114" s="30"/>
      <c r="B114" s="37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BB114" s="30"/>
      <c r="BC114" s="30"/>
      <c r="BD114" s="30"/>
      <c r="BE114" s="30"/>
    </row>
    <row r="115" spans="1:57">
      <c r="A115" s="30"/>
      <c r="B115" s="37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BB115" s="30"/>
      <c r="BC115" s="30"/>
      <c r="BD115" s="30"/>
      <c r="BE115" s="30"/>
    </row>
    <row r="116" spans="1:57">
      <c r="A116" s="30"/>
      <c r="B116" s="37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BB116" s="30"/>
      <c r="BC116" s="30"/>
      <c r="BD116" s="30"/>
      <c r="BE116" s="30"/>
    </row>
    <row r="117" spans="1:57">
      <c r="A117" s="30"/>
      <c r="B117" s="37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BB117" s="30"/>
      <c r="BC117" s="30"/>
      <c r="BD117" s="30"/>
      <c r="BE117" s="30"/>
    </row>
    <row r="118" spans="1:57">
      <c r="A118" s="30"/>
      <c r="B118" s="37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BB118" s="30"/>
      <c r="BC118" s="30"/>
      <c r="BD118" s="30"/>
      <c r="BE118" s="30"/>
    </row>
    <row r="119" spans="1:57">
      <c r="A119" s="30"/>
      <c r="B119" s="37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BB119" s="30"/>
      <c r="BC119" s="30"/>
      <c r="BD119" s="30"/>
      <c r="BE119" s="30"/>
    </row>
    <row r="120" spans="1:57">
      <c r="A120" s="30"/>
      <c r="B120" s="37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BB120" s="30"/>
      <c r="BC120" s="30"/>
      <c r="BD120" s="30"/>
      <c r="BE120" s="30"/>
    </row>
    <row r="121" spans="1:57">
      <c r="A121" s="30"/>
      <c r="B121" s="37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BB121" s="30"/>
      <c r="BC121" s="30"/>
      <c r="BD121" s="30"/>
      <c r="BE121" s="30"/>
    </row>
    <row r="122" spans="1:57">
      <c r="A122" s="30"/>
      <c r="B122" s="37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BB122" s="30"/>
      <c r="BC122" s="30"/>
      <c r="BD122" s="30"/>
      <c r="BE122" s="30"/>
    </row>
    <row r="123" spans="1:57">
      <c r="A123" s="30"/>
      <c r="B123" s="37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BB123" s="30"/>
      <c r="BC123" s="30"/>
      <c r="BD123" s="30"/>
      <c r="BE123" s="30"/>
    </row>
    <row r="124" spans="1:57">
      <c r="A124" s="30"/>
      <c r="B124" s="37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BB124" s="30"/>
      <c r="BC124" s="30"/>
      <c r="BD124" s="30"/>
      <c r="BE124" s="30"/>
    </row>
    <row r="125" spans="1:57">
      <c r="A125" s="30"/>
      <c r="B125" s="37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BB125" s="30"/>
      <c r="BC125" s="30"/>
      <c r="BD125" s="30"/>
      <c r="BE125" s="30"/>
    </row>
    <row r="126" spans="1:57">
      <c r="A126" s="30"/>
      <c r="B126" s="37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BB126" s="30"/>
      <c r="BC126" s="30"/>
      <c r="BD126" s="30"/>
      <c r="BE126" s="30"/>
    </row>
    <row r="127" spans="1:57">
      <c r="A127" s="30"/>
      <c r="B127" s="37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BB127" s="30"/>
      <c r="BC127" s="30"/>
      <c r="BD127" s="30"/>
      <c r="BE127" s="30"/>
    </row>
    <row r="128" spans="1:57">
      <c r="A128" s="30"/>
      <c r="B128" s="37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BB128" s="30"/>
      <c r="BC128" s="30"/>
      <c r="BD128" s="30"/>
      <c r="BE128" s="30"/>
    </row>
    <row r="129" spans="1:57">
      <c r="A129" s="30"/>
      <c r="B129" s="37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BB129" s="30"/>
      <c r="BC129" s="30"/>
      <c r="BD129" s="30"/>
      <c r="BE129" s="30"/>
    </row>
    <row r="130" spans="1:57">
      <c r="A130" s="30"/>
      <c r="B130" s="37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BB130" s="30"/>
      <c r="BC130" s="30"/>
      <c r="BD130" s="30"/>
      <c r="BE130" s="30"/>
    </row>
    <row r="131" spans="1:57">
      <c r="A131" s="30"/>
      <c r="B131" s="37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BB131" s="30"/>
      <c r="BC131" s="30"/>
      <c r="BD131" s="30"/>
      <c r="BE131" s="30"/>
    </row>
    <row r="132" spans="1:57">
      <c r="A132" s="30"/>
      <c r="B132" s="37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BB132" s="30"/>
      <c r="BC132" s="30"/>
      <c r="BD132" s="30"/>
      <c r="BE132" s="30"/>
    </row>
    <row r="133" spans="1:57">
      <c r="A133" s="30"/>
      <c r="B133" s="37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BB133" s="30"/>
      <c r="BC133" s="30"/>
      <c r="BD133" s="30"/>
      <c r="BE133" s="30"/>
    </row>
    <row r="134" spans="1:57">
      <c r="A134" s="30"/>
      <c r="B134" s="37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BB134" s="30"/>
      <c r="BC134" s="30"/>
      <c r="BD134" s="30"/>
      <c r="BE134" s="30"/>
    </row>
    <row r="135" spans="1:57">
      <c r="A135" s="30"/>
      <c r="B135" s="37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BB135" s="30"/>
      <c r="BC135" s="30"/>
      <c r="BD135" s="30"/>
      <c r="BE135" s="30"/>
    </row>
    <row r="136" spans="1:57">
      <c r="A136" s="30"/>
      <c r="B136" s="37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BB136" s="30"/>
      <c r="BC136" s="30"/>
      <c r="BD136" s="30"/>
      <c r="BE136" s="30"/>
    </row>
    <row r="137" spans="1:57">
      <c r="A137" s="30"/>
      <c r="B137" s="37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BB137" s="30"/>
      <c r="BC137" s="30"/>
      <c r="BD137" s="30"/>
      <c r="BE137" s="30"/>
    </row>
    <row r="138" spans="1:57">
      <c r="A138" s="30"/>
      <c r="B138" s="37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BB138" s="30"/>
      <c r="BC138" s="30"/>
      <c r="BD138" s="30"/>
      <c r="BE138" s="30"/>
    </row>
    <row r="139" spans="1:57">
      <c r="A139" s="30"/>
      <c r="B139" s="37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BB139" s="30"/>
      <c r="BC139" s="30"/>
      <c r="BD139" s="30"/>
      <c r="BE139" s="30"/>
    </row>
    <row r="140" spans="1:57">
      <c r="A140" s="30"/>
      <c r="B140" s="37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BB140" s="30"/>
      <c r="BC140" s="30"/>
      <c r="BD140" s="30"/>
      <c r="BE140" s="30"/>
    </row>
    <row r="141" spans="1:57">
      <c r="A141" s="30"/>
      <c r="B141" s="37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BB141" s="30"/>
      <c r="BC141" s="30"/>
      <c r="BD141" s="30"/>
      <c r="BE141" s="30"/>
    </row>
    <row r="142" spans="1:57">
      <c r="A142" s="30"/>
      <c r="B142" s="37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BB142" s="30"/>
      <c r="BC142" s="30"/>
      <c r="BD142" s="30"/>
      <c r="BE142" s="30"/>
    </row>
    <row r="143" spans="1:57">
      <c r="A143" s="30"/>
      <c r="B143" s="37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BB143" s="30"/>
      <c r="BC143" s="30"/>
      <c r="BD143" s="30"/>
      <c r="BE143" s="30"/>
    </row>
    <row r="144" spans="1:57">
      <c r="A144" s="30"/>
      <c r="B144" s="37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BB144" s="30"/>
      <c r="BC144" s="30"/>
      <c r="BD144" s="30"/>
      <c r="BE144" s="30"/>
    </row>
    <row r="145" spans="1:57">
      <c r="A145" s="30"/>
      <c r="B145" s="37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BB145" s="30"/>
      <c r="BC145" s="30"/>
      <c r="BD145" s="30"/>
      <c r="BE145" s="30"/>
    </row>
    <row r="146" spans="1:57">
      <c r="A146" s="30"/>
      <c r="B146" s="37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BB146" s="30"/>
      <c r="BC146" s="30"/>
      <c r="BD146" s="30"/>
      <c r="BE146" s="30"/>
    </row>
    <row r="147" spans="1:57">
      <c r="A147" s="30"/>
      <c r="B147" s="37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BB147" s="30"/>
      <c r="BC147" s="30"/>
      <c r="BD147" s="30"/>
      <c r="BE147" s="30"/>
    </row>
    <row r="148" spans="1:57">
      <c r="A148" s="30"/>
      <c r="B148" s="37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BB148" s="30"/>
      <c r="BC148" s="30"/>
      <c r="BD148" s="30"/>
      <c r="BE148" s="30"/>
    </row>
    <row r="149" spans="1:57">
      <c r="A149" s="30"/>
      <c r="B149" s="37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BB149" s="30"/>
      <c r="BC149" s="30"/>
      <c r="BD149" s="30"/>
      <c r="BE149" s="30"/>
    </row>
    <row r="150" spans="1:57">
      <c r="A150" s="30"/>
      <c r="B150" s="37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BB150" s="30"/>
      <c r="BC150" s="30"/>
      <c r="BD150" s="30"/>
      <c r="BE150" s="30"/>
    </row>
    <row r="151" spans="1:57">
      <c r="A151" s="30"/>
      <c r="B151" s="37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BB151" s="30"/>
      <c r="BC151" s="30"/>
      <c r="BD151" s="30"/>
      <c r="BE151" s="30"/>
    </row>
    <row r="152" spans="1:57">
      <c r="A152" s="30"/>
      <c r="B152" s="37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BB152" s="30"/>
      <c r="BC152" s="30"/>
      <c r="BD152" s="30"/>
      <c r="BE152" s="30"/>
    </row>
    <row r="153" spans="1:57">
      <c r="A153" s="30"/>
      <c r="B153" s="37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BB153" s="30"/>
      <c r="BC153" s="30"/>
      <c r="BD153" s="30"/>
      <c r="BE153" s="30"/>
    </row>
    <row r="154" spans="1:57">
      <c r="A154" s="30"/>
      <c r="B154" s="37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BB154" s="30"/>
      <c r="BC154" s="30"/>
      <c r="BD154" s="30"/>
      <c r="BE154" s="30"/>
    </row>
    <row r="155" spans="1:57">
      <c r="A155" s="30"/>
      <c r="B155" s="37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BB155" s="30"/>
      <c r="BC155" s="30"/>
      <c r="BD155" s="30"/>
      <c r="BE155" s="30"/>
    </row>
    <row r="156" spans="1:57">
      <c r="A156" s="30"/>
      <c r="B156" s="37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BB156" s="30"/>
      <c r="BC156" s="30"/>
      <c r="BD156" s="30"/>
      <c r="BE156" s="30"/>
    </row>
    <row r="157" spans="1:57">
      <c r="A157" s="30"/>
      <c r="B157" s="37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BB157" s="30"/>
      <c r="BC157" s="30"/>
      <c r="BD157" s="30"/>
      <c r="BE157" s="30"/>
    </row>
    <row r="158" spans="1:57">
      <c r="A158" s="30"/>
      <c r="B158" s="37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BB158" s="30"/>
      <c r="BC158" s="30"/>
      <c r="BD158" s="30"/>
      <c r="BE158" s="30"/>
    </row>
    <row r="159" spans="1:57">
      <c r="A159" s="30"/>
      <c r="B159" s="37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BB159" s="30"/>
      <c r="BC159" s="30"/>
      <c r="BD159" s="30"/>
      <c r="BE159" s="30"/>
    </row>
    <row r="160" spans="1:57">
      <c r="A160" s="30"/>
      <c r="B160" s="37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BB160" s="30"/>
      <c r="BC160" s="30"/>
      <c r="BD160" s="30"/>
      <c r="BE160" s="30"/>
    </row>
    <row r="161" spans="1:57">
      <c r="A161" s="30"/>
      <c r="B161" s="37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BB161" s="30"/>
      <c r="BC161" s="30"/>
      <c r="BD161" s="30"/>
      <c r="BE161" s="30"/>
    </row>
    <row r="162" spans="1:57">
      <c r="A162" s="30"/>
      <c r="B162" s="37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BB162" s="30"/>
      <c r="BC162" s="30"/>
      <c r="BD162" s="30"/>
      <c r="BE162" s="30"/>
    </row>
    <row r="163" spans="1:57">
      <c r="A163" s="30"/>
      <c r="B163" s="37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BB163" s="30"/>
      <c r="BC163" s="30"/>
      <c r="BD163" s="30"/>
      <c r="BE163" s="30"/>
    </row>
    <row r="164" spans="1:57">
      <c r="A164" s="30"/>
      <c r="B164" s="37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BB164" s="30"/>
      <c r="BC164" s="30"/>
      <c r="BD164" s="30"/>
      <c r="BE164" s="30"/>
    </row>
    <row r="165" spans="1:57">
      <c r="A165" s="30"/>
      <c r="B165" s="37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BB165" s="30"/>
      <c r="BC165" s="30"/>
      <c r="BD165" s="30"/>
      <c r="BE165" s="30"/>
    </row>
    <row r="166" spans="1:57">
      <c r="A166" s="30"/>
      <c r="B166" s="37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BB166" s="30"/>
      <c r="BC166" s="30"/>
      <c r="BD166" s="30"/>
      <c r="BE166" s="30"/>
    </row>
    <row r="167" spans="1:57">
      <c r="A167" s="30"/>
      <c r="B167" s="37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BB167" s="30"/>
      <c r="BC167" s="30"/>
      <c r="BD167" s="30"/>
      <c r="BE167" s="30"/>
    </row>
    <row r="168" spans="1:57">
      <c r="A168" s="30"/>
      <c r="B168" s="37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BB168" s="30"/>
      <c r="BC168" s="30"/>
      <c r="BD168" s="30"/>
      <c r="BE168" s="30"/>
    </row>
    <row r="169" spans="1:57">
      <c r="A169" s="30"/>
      <c r="B169" s="37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BB169" s="30"/>
      <c r="BC169" s="30"/>
      <c r="BD169" s="30"/>
      <c r="BE169" s="30"/>
    </row>
    <row r="170" spans="1:57">
      <c r="A170" s="30"/>
      <c r="B170" s="37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BB170" s="30"/>
      <c r="BC170" s="30"/>
      <c r="BD170" s="30"/>
      <c r="BE170" s="30"/>
    </row>
    <row r="171" spans="1:57">
      <c r="A171" s="30"/>
      <c r="B171" s="37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BB171" s="30"/>
      <c r="BC171" s="30"/>
      <c r="BD171" s="30"/>
      <c r="BE171" s="30"/>
    </row>
    <row r="172" spans="1:57">
      <c r="A172" s="30"/>
      <c r="B172" s="37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BB172" s="30"/>
      <c r="BC172" s="30"/>
      <c r="BD172" s="30"/>
      <c r="BE172" s="30"/>
    </row>
    <row r="173" spans="1:57">
      <c r="A173" s="30"/>
      <c r="B173" s="37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BB173" s="30"/>
      <c r="BC173" s="30"/>
      <c r="BD173" s="30"/>
      <c r="BE173" s="30"/>
    </row>
    <row r="174" spans="1:57">
      <c r="A174" s="30"/>
      <c r="B174" s="37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BB174" s="30"/>
      <c r="BC174" s="30"/>
      <c r="BD174" s="30"/>
      <c r="BE174" s="30"/>
    </row>
    <row r="175" spans="1:57">
      <c r="A175" s="30"/>
      <c r="B175" s="37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BB175" s="30"/>
      <c r="BC175" s="30"/>
      <c r="BD175" s="30"/>
      <c r="BE175" s="30"/>
    </row>
    <row r="176" spans="1:57">
      <c r="A176" s="30"/>
      <c r="B176" s="37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BB176" s="30"/>
      <c r="BC176" s="30"/>
      <c r="BD176" s="30"/>
      <c r="BE176" s="30"/>
    </row>
    <row r="177" spans="1:57">
      <c r="A177" s="30"/>
      <c r="B177" s="37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BB177" s="30"/>
      <c r="BC177" s="30"/>
      <c r="BD177" s="30"/>
      <c r="BE177" s="30"/>
    </row>
    <row r="178" spans="1:57">
      <c r="A178" s="30"/>
      <c r="B178" s="37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BB178" s="30"/>
      <c r="BC178" s="30"/>
      <c r="BD178" s="30"/>
      <c r="BE178" s="30"/>
    </row>
    <row r="179" spans="1:57">
      <c r="A179" s="30"/>
      <c r="B179" s="37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BB179" s="30"/>
      <c r="BC179" s="30"/>
      <c r="BD179" s="30"/>
      <c r="BE179" s="30"/>
    </row>
    <row r="180" spans="1:57">
      <c r="A180" s="30"/>
      <c r="B180" s="37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BB180" s="30"/>
      <c r="BC180" s="30"/>
      <c r="BD180" s="30"/>
      <c r="BE180" s="30"/>
    </row>
    <row r="181" spans="1:57">
      <c r="A181" s="30"/>
      <c r="B181" s="37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BB181" s="30"/>
      <c r="BC181" s="30"/>
      <c r="BD181" s="30"/>
      <c r="BE181" s="30"/>
    </row>
    <row r="182" spans="1:57">
      <c r="A182" s="30"/>
      <c r="B182" s="37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BB182" s="30"/>
      <c r="BC182" s="30"/>
      <c r="BD182" s="30"/>
      <c r="BE182" s="30"/>
    </row>
    <row r="183" spans="1:57">
      <c r="A183" s="30"/>
      <c r="B183" s="37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BB183" s="30"/>
      <c r="BC183" s="30"/>
      <c r="BD183" s="30"/>
      <c r="BE183" s="30"/>
    </row>
    <row r="184" spans="1:57">
      <c r="A184" s="30"/>
      <c r="B184" s="37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BB184" s="30"/>
      <c r="BC184" s="30"/>
      <c r="BD184" s="30"/>
      <c r="BE184" s="30"/>
    </row>
    <row r="185" spans="1:57">
      <c r="A185" s="30"/>
      <c r="B185" s="37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BB185" s="30"/>
      <c r="BC185" s="30"/>
      <c r="BD185" s="30"/>
      <c r="BE185" s="30"/>
    </row>
    <row r="186" spans="1:57">
      <c r="A186" s="30"/>
      <c r="B186" s="37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BB186" s="30"/>
      <c r="BC186" s="30"/>
      <c r="BD186" s="30"/>
      <c r="BE186" s="30"/>
    </row>
    <row r="187" spans="1:57">
      <c r="A187" s="30"/>
      <c r="B187" s="37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BB187" s="30"/>
      <c r="BC187" s="30"/>
      <c r="BD187" s="30"/>
      <c r="BE187" s="30"/>
    </row>
    <row r="188" spans="1:57">
      <c r="A188" s="30"/>
      <c r="B188" s="37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BB188" s="30"/>
      <c r="BC188" s="30"/>
      <c r="BD188" s="30"/>
      <c r="BE188" s="30"/>
    </row>
    <row r="189" spans="1:57">
      <c r="A189" s="30"/>
      <c r="B189" s="37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BB189" s="30"/>
      <c r="BC189" s="30"/>
      <c r="BD189" s="30"/>
      <c r="BE189" s="30"/>
    </row>
    <row r="190" spans="1:57">
      <c r="A190" s="30"/>
      <c r="B190" s="37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BB190" s="30"/>
      <c r="BC190" s="30"/>
      <c r="BD190" s="30"/>
      <c r="BE190" s="30"/>
    </row>
    <row r="191" spans="1:57">
      <c r="A191" s="30"/>
      <c r="B191" s="37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BB191" s="30"/>
      <c r="BC191" s="30"/>
      <c r="BD191" s="30"/>
      <c r="BE191" s="30"/>
    </row>
    <row r="192" spans="1:57">
      <c r="A192" s="30"/>
      <c r="B192" s="37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BB192" s="30"/>
      <c r="BC192" s="30"/>
      <c r="BD192" s="30"/>
      <c r="BE192" s="30"/>
    </row>
    <row r="193" spans="1:57">
      <c r="A193" s="30"/>
      <c r="B193" s="37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BB193" s="30"/>
      <c r="BC193" s="30"/>
      <c r="BD193" s="30"/>
      <c r="BE193" s="30"/>
    </row>
    <row r="194" spans="1:57">
      <c r="A194" s="30"/>
      <c r="B194" s="37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BB194" s="30"/>
      <c r="BC194" s="30"/>
      <c r="BD194" s="30"/>
      <c r="BE194" s="30"/>
    </row>
    <row r="195" spans="1:57">
      <c r="A195" s="30"/>
      <c r="B195" s="37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BB195" s="30"/>
      <c r="BC195" s="30"/>
      <c r="BD195" s="30"/>
      <c r="BE195" s="30"/>
    </row>
    <row r="196" spans="1:57">
      <c r="A196" s="30"/>
      <c r="B196" s="37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BB196" s="30"/>
      <c r="BC196" s="30"/>
      <c r="BD196" s="30"/>
      <c r="BE196" s="30"/>
    </row>
    <row r="197" spans="1:57">
      <c r="A197" s="30"/>
      <c r="B197" s="37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BB197" s="30"/>
      <c r="BC197" s="30"/>
      <c r="BD197" s="30"/>
      <c r="BE197" s="30"/>
    </row>
    <row r="198" spans="1:57">
      <c r="A198" s="30"/>
      <c r="B198" s="37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BB198" s="30"/>
      <c r="BC198" s="30"/>
      <c r="BD198" s="30"/>
      <c r="BE198" s="30"/>
    </row>
    <row r="199" spans="1:57">
      <c r="A199" s="30"/>
      <c r="B199" s="37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BB199" s="30"/>
      <c r="BC199" s="30"/>
      <c r="BD199" s="30"/>
      <c r="BE199" s="30"/>
    </row>
    <row r="200" spans="1:57">
      <c r="A200" s="30"/>
      <c r="B200" s="37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BB200" s="30"/>
      <c r="BC200" s="30"/>
      <c r="BD200" s="30"/>
      <c r="BE200" s="30"/>
    </row>
    <row r="201" spans="1:57">
      <c r="A201" s="30"/>
      <c r="B201" s="37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BB201" s="30"/>
      <c r="BC201" s="30"/>
      <c r="BD201" s="30"/>
      <c r="BE201" s="30"/>
    </row>
    <row r="202" spans="1:57">
      <c r="A202" s="30"/>
      <c r="B202" s="37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BB202" s="30"/>
      <c r="BC202" s="30"/>
      <c r="BD202" s="30"/>
      <c r="BE202" s="30"/>
    </row>
    <row r="203" spans="1:57">
      <c r="A203" s="30"/>
      <c r="B203" s="37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BB203" s="30"/>
      <c r="BC203" s="30"/>
      <c r="BD203" s="30"/>
      <c r="BE203" s="30"/>
    </row>
    <row r="204" spans="1:57">
      <c r="A204" s="30"/>
      <c r="B204" s="37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BB204" s="30"/>
      <c r="BC204" s="30"/>
      <c r="BD204" s="30"/>
      <c r="BE204" s="30"/>
    </row>
    <row r="205" spans="1:57">
      <c r="A205" s="30"/>
      <c r="B205" s="37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BB205" s="30"/>
      <c r="BC205" s="30"/>
      <c r="BD205" s="30"/>
      <c r="BE205" s="30"/>
    </row>
    <row r="206" spans="1:57">
      <c r="A206" s="30"/>
      <c r="B206" s="37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BB206" s="30"/>
      <c r="BC206" s="30"/>
      <c r="BD206" s="30"/>
      <c r="BE206" s="30"/>
    </row>
    <row r="207" spans="1:57">
      <c r="A207" s="30"/>
      <c r="B207" s="37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BB207" s="30"/>
      <c r="BC207" s="30"/>
      <c r="BD207" s="30"/>
      <c r="BE207" s="30"/>
    </row>
    <row r="208" spans="1:57">
      <c r="A208" s="30"/>
      <c r="B208" s="37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BB208" s="30"/>
      <c r="BC208" s="30"/>
      <c r="BD208" s="30"/>
      <c r="BE208" s="30"/>
    </row>
    <row r="209" spans="1:57">
      <c r="A209" s="30"/>
      <c r="B209" s="37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BB209" s="30"/>
      <c r="BC209" s="30"/>
      <c r="BD209" s="30"/>
      <c r="BE209" s="30"/>
    </row>
    <row r="210" spans="1:57">
      <c r="A210" s="30"/>
      <c r="B210" s="37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BB210" s="30"/>
      <c r="BC210" s="30"/>
      <c r="BD210" s="30"/>
      <c r="BE210" s="30"/>
    </row>
    <row r="211" spans="1:57">
      <c r="A211" s="30"/>
      <c r="B211" s="37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BB211" s="30"/>
      <c r="BC211" s="30"/>
      <c r="BD211" s="30"/>
      <c r="BE211" s="30"/>
    </row>
    <row r="212" spans="1:57">
      <c r="A212" s="30"/>
      <c r="B212" s="37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BB212" s="30"/>
      <c r="BC212" s="30"/>
      <c r="BD212" s="30"/>
      <c r="BE212" s="30"/>
    </row>
    <row r="213" spans="1:57">
      <c r="A213" s="30"/>
      <c r="B213" s="37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BB213" s="30"/>
      <c r="BC213" s="30"/>
      <c r="BD213" s="30"/>
      <c r="BE213" s="30"/>
    </row>
    <row r="214" spans="1:57">
      <c r="A214" s="30"/>
      <c r="B214" s="37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BB214" s="30"/>
      <c r="BC214" s="30"/>
      <c r="BD214" s="30"/>
      <c r="BE214" s="30"/>
    </row>
    <row r="215" spans="1:57">
      <c r="A215" s="30"/>
      <c r="B215" s="37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BB215" s="30"/>
      <c r="BC215" s="30"/>
      <c r="BD215" s="30"/>
      <c r="BE215" s="30"/>
    </row>
    <row r="216" spans="1:57">
      <c r="A216" s="30"/>
      <c r="B216" s="37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BB216" s="30"/>
      <c r="BC216" s="30"/>
      <c r="BD216" s="30"/>
      <c r="BE216" s="30"/>
    </row>
    <row r="217" spans="1:57">
      <c r="A217" s="30"/>
      <c r="B217" s="37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BB217" s="30"/>
      <c r="BC217" s="30"/>
      <c r="BD217" s="30"/>
      <c r="BE217" s="30"/>
    </row>
    <row r="218" spans="1:57">
      <c r="A218" s="30"/>
      <c r="B218" s="37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BB218" s="30"/>
      <c r="BC218" s="30"/>
      <c r="BD218" s="30"/>
      <c r="BE218" s="30"/>
    </row>
    <row r="219" spans="1:57">
      <c r="A219" s="30"/>
      <c r="B219" s="37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BB219" s="30"/>
      <c r="BC219" s="30"/>
      <c r="BD219" s="30"/>
      <c r="BE219" s="30"/>
    </row>
    <row r="220" spans="1:57">
      <c r="A220" s="30"/>
      <c r="B220" s="37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BB220" s="30"/>
      <c r="BC220" s="30"/>
      <c r="BD220" s="30"/>
      <c r="BE220" s="30"/>
    </row>
    <row r="221" spans="1:57">
      <c r="A221" s="30"/>
      <c r="B221" s="37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BB221" s="30"/>
      <c r="BC221" s="30"/>
      <c r="BD221" s="30"/>
      <c r="BE221" s="30"/>
    </row>
    <row r="222" spans="1:57">
      <c r="A222" s="30"/>
      <c r="B222" s="37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BB222" s="30"/>
      <c r="BC222" s="30"/>
      <c r="BD222" s="30"/>
      <c r="BE222" s="30"/>
    </row>
    <row r="223" spans="1:57">
      <c r="A223" s="30"/>
      <c r="B223" s="37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BB223" s="30"/>
      <c r="BC223" s="30"/>
      <c r="BD223" s="30"/>
      <c r="BE223" s="30"/>
    </row>
    <row r="224" spans="1:57">
      <c r="A224" s="30"/>
      <c r="B224" s="37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BB224" s="30"/>
      <c r="BC224" s="30"/>
      <c r="BD224" s="30"/>
      <c r="BE224" s="30"/>
    </row>
    <row r="225" spans="1:57">
      <c r="A225" s="30"/>
      <c r="B225" s="37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BB225" s="30"/>
      <c r="BC225" s="30"/>
      <c r="BD225" s="30"/>
      <c r="BE225" s="30"/>
    </row>
    <row r="226" spans="1:57">
      <c r="A226" s="30"/>
      <c r="B226" s="37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BB226" s="30"/>
      <c r="BC226" s="30"/>
      <c r="BD226" s="30"/>
      <c r="BE226" s="30"/>
    </row>
    <row r="227" spans="1:57">
      <c r="A227" s="30"/>
      <c r="B227" s="37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BB227" s="30"/>
      <c r="BC227" s="30"/>
      <c r="BD227" s="30"/>
      <c r="BE227" s="30"/>
    </row>
    <row r="228" spans="1:57">
      <c r="A228" s="30"/>
      <c r="B228" s="37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BB228" s="30"/>
      <c r="BC228" s="30"/>
      <c r="BD228" s="30"/>
      <c r="BE228" s="30"/>
    </row>
    <row r="229" spans="1:57">
      <c r="A229" s="30"/>
      <c r="B229" s="37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BB229" s="30"/>
      <c r="BC229" s="30"/>
      <c r="BD229" s="30"/>
      <c r="BE229" s="30"/>
    </row>
    <row r="230" spans="1:57">
      <c r="A230" s="30"/>
      <c r="B230" s="37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BB230" s="30"/>
      <c r="BC230" s="30"/>
      <c r="BD230" s="30"/>
      <c r="BE230" s="30"/>
    </row>
    <row r="231" spans="1:57">
      <c r="A231" s="30"/>
      <c r="B231" s="37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BB231" s="30"/>
      <c r="BC231" s="30"/>
      <c r="BD231" s="30"/>
      <c r="BE231" s="30"/>
    </row>
    <row r="232" spans="1:57">
      <c r="A232" s="30"/>
      <c r="B232" s="37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BB232" s="30"/>
      <c r="BC232" s="30"/>
      <c r="BD232" s="30"/>
      <c r="BE232" s="30"/>
    </row>
    <row r="233" spans="1:57">
      <c r="A233" s="30"/>
      <c r="B233" s="37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BB233" s="30"/>
      <c r="BC233" s="30"/>
      <c r="BD233" s="30"/>
      <c r="BE233" s="30"/>
    </row>
    <row r="234" spans="1:57">
      <c r="A234" s="30"/>
      <c r="B234" s="37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BB234" s="30"/>
      <c r="BC234" s="30"/>
      <c r="BD234" s="30"/>
      <c r="BE234" s="30"/>
    </row>
    <row r="235" spans="1:57">
      <c r="A235" s="30"/>
      <c r="B235" s="37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BB235" s="30"/>
      <c r="BC235" s="30"/>
      <c r="BD235" s="30"/>
      <c r="BE235" s="30"/>
    </row>
    <row r="236" spans="1:57">
      <c r="A236" s="30"/>
      <c r="B236" s="37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BB236" s="30"/>
      <c r="BC236" s="30"/>
      <c r="BD236" s="30"/>
      <c r="BE236" s="30"/>
    </row>
    <row r="237" spans="1:57">
      <c r="A237" s="30"/>
      <c r="B237" s="37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BB237" s="30"/>
      <c r="BC237" s="30"/>
      <c r="BD237" s="30"/>
      <c r="BE237" s="30"/>
    </row>
    <row r="238" spans="1:57">
      <c r="A238" s="30"/>
      <c r="B238" s="37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BB238" s="30"/>
      <c r="BC238" s="30"/>
      <c r="BD238" s="30"/>
      <c r="BE238" s="30"/>
    </row>
    <row r="239" spans="1:57">
      <c r="A239" s="30"/>
      <c r="B239" s="37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BB239" s="30"/>
      <c r="BC239" s="30"/>
      <c r="BD239" s="30"/>
      <c r="BE239" s="30"/>
    </row>
    <row r="240" spans="1:57">
      <c r="A240" s="30"/>
      <c r="B240" s="37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BB240" s="30"/>
      <c r="BC240" s="30"/>
      <c r="BD240" s="30"/>
      <c r="BE240" s="30"/>
    </row>
    <row r="241" spans="1:57">
      <c r="A241" s="30"/>
      <c r="B241" s="37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BB241" s="30"/>
      <c r="BC241" s="30"/>
      <c r="BD241" s="30"/>
      <c r="BE241" s="30"/>
    </row>
    <row r="242" spans="1:57">
      <c r="A242" s="30"/>
      <c r="B242" s="37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BB242" s="30"/>
      <c r="BC242" s="30"/>
      <c r="BD242" s="30"/>
      <c r="BE242" s="30"/>
    </row>
    <row r="243" spans="1:57">
      <c r="A243" s="30"/>
      <c r="B243" s="37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BB243" s="30"/>
      <c r="BC243" s="30"/>
      <c r="BD243" s="30"/>
      <c r="BE243" s="30"/>
    </row>
    <row r="244" spans="1:57">
      <c r="A244" s="30"/>
      <c r="B244" s="37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BB244" s="30"/>
      <c r="BC244" s="30"/>
      <c r="BD244" s="30"/>
      <c r="BE244" s="30"/>
    </row>
    <row r="245" spans="1:57">
      <c r="A245" s="30"/>
      <c r="B245" s="37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BB245" s="30"/>
      <c r="BC245" s="30"/>
      <c r="BD245" s="30"/>
      <c r="BE245" s="30"/>
    </row>
    <row r="246" spans="1:57">
      <c r="A246" s="30"/>
      <c r="B246" s="37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BB246" s="30"/>
      <c r="BC246" s="30"/>
      <c r="BD246" s="30"/>
      <c r="BE246" s="30"/>
    </row>
    <row r="247" spans="1:57">
      <c r="A247" s="30"/>
      <c r="B247" s="37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BB247" s="30"/>
      <c r="BC247" s="30"/>
      <c r="BD247" s="30"/>
      <c r="BE247" s="30"/>
    </row>
    <row r="248" spans="1:57">
      <c r="A248" s="30"/>
      <c r="B248" s="37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BB248" s="30"/>
      <c r="BC248" s="30"/>
      <c r="BD248" s="30"/>
      <c r="BE248" s="30"/>
    </row>
    <row r="249" spans="1:57">
      <c r="A249" s="30"/>
      <c r="B249" s="37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BB249" s="30"/>
      <c r="BC249" s="30"/>
      <c r="BD249" s="30"/>
      <c r="BE249" s="30"/>
    </row>
    <row r="250" spans="1:57">
      <c r="A250" s="30"/>
      <c r="B250" s="37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BB250" s="30"/>
      <c r="BC250" s="30"/>
      <c r="BD250" s="30"/>
      <c r="BE250" s="30"/>
    </row>
    <row r="251" spans="1:57">
      <c r="A251" s="30"/>
      <c r="B251" s="37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BB251" s="30"/>
      <c r="BC251" s="30"/>
      <c r="BD251" s="30"/>
      <c r="BE251" s="30"/>
    </row>
    <row r="252" spans="1:57">
      <c r="A252" s="30"/>
      <c r="B252" s="37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BB252" s="30"/>
      <c r="BC252" s="30"/>
      <c r="BD252" s="30"/>
      <c r="BE252" s="30"/>
    </row>
    <row r="253" spans="1:57">
      <c r="A253" s="30"/>
      <c r="B253" s="37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BB253" s="30"/>
      <c r="BC253" s="30"/>
      <c r="BD253" s="30"/>
      <c r="BE253" s="30"/>
    </row>
    <row r="254" spans="1:57">
      <c r="A254" s="30"/>
      <c r="B254" s="37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BB254" s="30"/>
      <c r="BC254" s="30"/>
      <c r="BD254" s="30"/>
      <c r="BE254" s="30"/>
    </row>
    <row r="255" spans="1:57">
      <c r="A255" s="30"/>
      <c r="B255" s="37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BB255" s="30"/>
      <c r="BC255" s="30"/>
      <c r="BD255" s="30"/>
      <c r="BE255" s="30"/>
    </row>
    <row r="256" spans="1:57">
      <c r="A256" s="30"/>
      <c r="B256" s="37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BB256" s="30"/>
      <c r="BC256" s="30"/>
      <c r="BD256" s="30"/>
      <c r="BE256" s="30"/>
    </row>
    <row r="257" spans="1:57">
      <c r="A257" s="30"/>
      <c r="B257" s="37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BB257" s="30"/>
      <c r="BC257" s="30"/>
      <c r="BD257" s="30"/>
      <c r="BE257" s="30"/>
    </row>
    <row r="258" spans="1:57">
      <c r="A258" s="30"/>
      <c r="B258" s="37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BB258" s="30"/>
      <c r="BC258" s="30"/>
      <c r="BD258" s="30"/>
      <c r="BE258" s="30"/>
    </row>
    <row r="259" spans="1:57">
      <c r="A259" s="30"/>
      <c r="B259" s="37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BB259" s="30"/>
      <c r="BC259" s="30"/>
      <c r="BD259" s="30"/>
      <c r="BE259" s="30"/>
    </row>
    <row r="260" spans="1:57">
      <c r="A260" s="30"/>
      <c r="B260" s="37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BB260" s="30"/>
      <c r="BC260" s="30"/>
      <c r="BD260" s="30"/>
      <c r="BE260" s="30"/>
    </row>
    <row r="261" spans="1:57">
      <c r="A261" s="30"/>
      <c r="B261" s="37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BB261" s="30"/>
      <c r="BC261" s="30"/>
      <c r="BD261" s="30"/>
      <c r="BE261" s="30"/>
    </row>
    <row r="262" spans="1:57">
      <c r="A262" s="30"/>
      <c r="B262" s="37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BB262" s="30"/>
      <c r="BC262" s="30"/>
      <c r="BD262" s="30"/>
      <c r="BE262" s="30"/>
    </row>
    <row r="263" spans="1:57">
      <c r="A263" s="30"/>
      <c r="B263" s="37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BB263" s="30"/>
      <c r="BC263" s="30"/>
      <c r="BD263" s="30"/>
      <c r="BE263" s="30"/>
    </row>
    <row r="264" spans="1:57">
      <c r="A264" s="30"/>
      <c r="B264" s="37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BB264" s="30"/>
      <c r="BC264" s="30"/>
      <c r="BD264" s="30"/>
      <c r="BE264" s="30"/>
    </row>
    <row r="265" spans="1:57">
      <c r="A265" s="30"/>
      <c r="B265" s="37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BB265" s="30"/>
      <c r="BC265" s="30"/>
      <c r="BD265" s="30"/>
      <c r="BE265" s="30"/>
    </row>
    <row r="266" spans="1:57">
      <c r="A266" s="30"/>
      <c r="B266" s="37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BB266" s="30"/>
      <c r="BC266" s="30"/>
      <c r="BD266" s="30"/>
      <c r="BE266" s="30"/>
    </row>
    <row r="267" spans="1:57">
      <c r="A267" s="30"/>
      <c r="B267" s="37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BB267" s="30"/>
      <c r="BC267" s="30"/>
      <c r="BD267" s="30"/>
      <c r="BE267" s="30"/>
    </row>
    <row r="268" spans="1:57">
      <c r="A268" s="30"/>
      <c r="B268" s="37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BB268" s="30"/>
      <c r="BC268" s="30"/>
      <c r="BD268" s="30"/>
      <c r="BE268" s="30"/>
    </row>
    <row r="269" spans="1:57">
      <c r="A269" s="30"/>
      <c r="B269" s="37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BB269" s="30"/>
      <c r="BC269" s="30"/>
      <c r="BD269" s="30"/>
      <c r="BE269" s="30"/>
    </row>
    <row r="270" spans="1:57">
      <c r="A270" s="30"/>
      <c r="B270" s="37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BB270" s="30"/>
      <c r="BC270" s="30"/>
      <c r="BD270" s="30"/>
      <c r="BE270" s="30"/>
    </row>
    <row r="271" spans="1:57">
      <c r="A271" s="30"/>
      <c r="B271" s="37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BB271" s="30"/>
      <c r="BC271" s="30"/>
      <c r="BD271" s="30"/>
      <c r="BE271" s="30"/>
    </row>
    <row r="272" spans="1:57">
      <c r="A272" s="30"/>
      <c r="B272" s="37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BB272" s="30"/>
      <c r="BC272" s="30"/>
      <c r="BD272" s="30"/>
      <c r="BE272" s="30"/>
    </row>
    <row r="273" spans="1:57">
      <c r="A273" s="30"/>
      <c r="B273" s="37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BB273" s="30"/>
      <c r="BC273" s="30"/>
      <c r="BD273" s="30"/>
      <c r="BE273" s="30"/>
    </row>
    <row r="274" spans="1:57">
      <c r="A274" s="30"/>
      <c r="B274" s="37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BB274" s="30"/>
      <c r="BC274" s="30"/>
      <c r="BD274" s="30"/>
      <c r="BE274" s="30"/>
    </row>
    <row r="275" spans="1:57">
      <c r="A275" s="30"/>
      <c r="B275" s="37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BB275" s="30"/>
      <c r="BC275" s="30"/>
      <c r="BD275" s="30"/>
      <c r="BE275" s="30"/>
    </row>
    <row r="276" spans="1:57">
      <c r="A276" s="30"/>
      <c r="B276" s="37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BB276" s="30"/>
      <c r="BC276" s="30"/>
      <c r="BD276" s="30"/>
      <c r="BE276" s="30"/>
    </row>
    <row r="277" spans="1:57">
      <c r="A277" s="30"/>
      <c r="B277" s="37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BB277" s="30"/>
      <c r="BC277" s="30"/>
      <c r="BD277" s="30"/>
      <c r="BE277" s="30"/>
    </row>
    <row r="278" spans="1:57">
      <c r="A278" s="30"/>
      <c r="B278" s="37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BB278" s="30"/>
      <c r="BC278" s="30"/>
      <c r="BD278" s="30"/>
      <c r="BE278" s="30"/>
    </row>
    <row r="279" spans="1:57">
      <c r="A279" s="30"/>
      <c r="B279" s="37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BB279" s="30"/>
      <c r="BC279" s="30"/>
      <c r="BD279" s="30"/>
      <c r="BE279" s="30"/>
    </row>
    <row r="280" spans="1:57">
      <c r="A280" s="30"/>
      <c r="B280" s="37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BB280" s="30"/>
      <c r="BC280" s="30"/>
      <c r="BD280" s="30"/>
      <c r="BE280" s="30"/>
    </row>
    <row r="281" spans="1:57">
      <c r="A281" s="30"/>
      <c r="B281" s="37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BB281" s="30"/>
      <c r="BC281" s="30"/>
      <c r="BD281" s="30"/>
      <c r="BE281" s="30"/>
    </row>
    <row r="282" spans="1:57">
      <c r="A282" s="30"/>
      <c r="B282" s="37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BB282" s="30"/>
      <c r="BC282" s="30"/>
      <c r="BD282" s="30"/>
      <c r="BE282" s="30"/>
    </row>
    <row r="283" spans="1:57">
      <c r="A283" s="30"/>
      <c r="B283" s="37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BB283" s="30"/>
      <c r="BC283" s="30"/>
      <c r="BD283" s="30"/>
      <c r="BE283" s="30"/>
    </row>
    <row r="284" spans="1:57">
      <c r="A284" s="30"/>
      <c r="B284" s="37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BB284" s="30"/>
      <c r="BC284" s="30"/>
      <c r="BD284" s="30"/>
      <c r="BE284" s="30"/>
    </row>
    <row r="285" spans="1:57">
      <c r="A285" s="30"/>
      <c r="B285" s="37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BB285" s="30"/>
      <c r="BC285" s="30"/>
      <c r="BD285" s="30"/>
      <c r="BE285" s="30"/>
    </row>
    <row r="286" spans="1:57">
      <c r="A286" s="30"/>
      <c r="B286" s="37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BB286" s="30"/>
      <c r="BC286" s="30"/>
      <c r="BD286" s="30"/>
      <c r="BE286" s="30"/>
    </row>
    <row r="287" spans="1:57">
      <c r="A287" s="30"/>
      <c r="B287" s="37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BB287" s="30"/>
      <c r="BC287" s="30"/>
      <c r="BD287" s="30"/>
      <c r="BE287" s="30"/>
    </row>
    <row r="288" spans="1:57">
      <c r="A288" s="30"/>
      <c r="B288" s="37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BB288" s="30"/>
      <c r="BC288" s="30"/>
      <c r="BD288" s="30"/>
      <c r="BE288" s="30"/>
    </row>
    <row r="289" spans="1:57">
      <c r="A289" s="30"/>
      <c r="B289" s="37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BB289" s="30"/>
      <c r="BC289" s="30"/>
      <c r="BD289" s="30"/>
      <c r="BE289" s="30"/>
    </row>
    <row r="290" spans="1:57">
      <c r="A290" s="30"/>
      <c r="B290" s="37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BB290" s="30"/>
      <c r="BC290" s="30"/>
      <c r="BD290" s="30"/>
      <c r="BE290" s="30"/>
    </row>
    <row r="291" spans="1:57">
      <c r="A291" s="30"/>
      <c r="B291" s="37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BB291" s="30"/>
      <c r="BC291" s="30"/>
      <c r="BD291" s="30"/>
      <c r="BE291" s="30"/>
    </row>
    <row r="292" spans="1:57">
      <c r="A292" s="30"/>
      <c r="B292" s="37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BB292" s="30"/>
      <c r="BC292" s="30"/>
      <c r="BD292" s="30"/>
      <c r="BE292" s="30"/>
    </row>
    <row r="293" spans="1:57">
      <c r="A293" s="30"/>
      <c r="B293" s="37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BB293" s="30"/>
      <c r="BC293" s="30"/>
      <c r="BD293" s="30"/>
      <c r="BE293" s="30"/>
    </row>
    <row r="294" spans="1:57">
      <c r="A294" s="30"/>
      <c r="B294" s="37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BB294" s="30"/>
      <c r="BC294" s="30"/>
      <c r="BD294" s="30"/>
      <c r="BE294" s="30"/>
    </row>
    <row r="295" spans="1:57">
      <c r="A295" s="30"/>
      <c r="B295" s="37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BB295" s="30"/>
      <c r="BC295" s="30"/>
      <c r="BD295" s="30"/>
      <c r="BE295" s="30"/>
    </row>
    <row r="296" spans="1:57">
      <c r="A296" s="30"/>
      <c r="B296" s="37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BB296" s="30"/>
      <c r="BC296" s="30"/>
      <c r="BD296" s="30"/>
      <c r="BE296" s="30"/>
    </row>
    <row r="297" spans="1:57">
      <c r="A297" s="30"/>
      <c r="B297" s="37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BB297" s="30"/>
      <c r="BC297" s="30"/>
      <c r="BD297" s="30"/>
      <c r="BE297" s="30"/>
    </row>
    <row r="298" spans="1:57">
      <c r="A298" s="30"/>
      <c r="B298" s="37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BB298" s="30"/>
      <c r="BC298" s="30"/>
      <c r="BD298" s="30"/>
      <c r="BE298" s="30"/>
    </row>
    <row r="299" spans="1:57">
      <c r="A299" s="30"/>
      <c r="B299" s="37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BB299" s="30"/>
      <c r="BC299" s="30"/>
      <c r="BD299" s="30"/>
      <c r="BE299" s="30"/>
    </row>
    <row r="300" spans="1:57">
      <c r="A300" s="30"/>
      <c r="B300" s="37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BB300" s="30"/>
      <c r="BC300" s="30"/>
      <c r="BD300" s="30"/>
      <c r="BE300" s="30"/>
    </row>
    <row r="301" spans="1:57">
      <c r="A301" s="30"/>
      <c r="B301" s="37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BB301" s="30"/>
      <c r="BC301" s="30"/>
      <c r="BD301" s="30"/>
      <c r="BE301" s="30"/>
    </row>
    <row r="302" spans="1:57">
      <c r="A302" s="30"/>
      <c r="B302" s="37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BB302" s="30"/>
      <c r="BC302" s="30"/>
      <c r="BD302" s="30"/>
      <c r="BE302" s="30"/>
    </row>
    <row r="303" spans="1:57">
      <c r="A303" s="30"/>
      <c r="B303" s="37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BB303" s="30"/>
      <c r="BC303" s="30"/>
      <c r="BD303" s="30"/>
      <c r="BE303" s="30"/>
    </row>
    <row r="304" spans="1:57">
      <c r="A304" s="30"/>
      <c r="B304" s="37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BB304" s="30"/>
      <c r="BC304" s="30"/>
      <c r="BD304" s="30"/>
      <c r="BE304" s="30"/>
    </row>
    <row r="305" spans="1:57">
      <c r="A305" s="30"/>
      <c r="B305" s="37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BB305" s="30"/>
      <c r="BC305" s="30"/>
      <c r="BD305" s="30"/>
      <c r="BE305" s="30"/>
    </row>
    <row r="306" spans="1:57">
      <c r="A306" s="30"/>
      <c r="B306" s="37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BB306" s="30"/>
      <c r="BC306" s="30"/>
      <c r="BD306" s="30"/>
      <c r="BE306" s="30"/>
    </row>
    <row r="307" spans="1:57">
      <c r="A307" s="30"/>
      <c r="B307" s="37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  <c r="BB307" s="30"/>
      <c r="BC307" s="30"/>
      <c r="BD307" s="30"/>
      <c r="BE307" s="30"/>
    </row>
    <row r="308" spans="1:57">
      <c r="A308" s="30"/>
      <c r="B308" s="37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  <c r="AX308" s="30"/>
      <c r="AY308" s="30"/>
      <c r="BB308" s="30"/>
      <c r="BC308" s="30"/>
      <c r="BD308" s="30"/>
      <c r="BE308" s="30"/>
    </row>
    <row r="309" spans="1:57">
      <c r="A309" s="30"/>
      <c r="B309" s="37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  <c r="AX309" s="30"/>
      <c r="AY309" s="30"/>
      <c r="BB309" s="30"/>
      <c r="BC309" s="30"/>
      <c r="BD309" s="30"/>
      <c r="BE309" s="30"/>
    </row>
    <row r="310" spans="1:57">
      <c r="A310" s="30"/>
      <c r="B310" s="37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  <c r="AW310" s="30"/>
      <c r="AX310" s="30"/>
      <c r="AY310" s="30"/>
      <c r="BB310" s="30"/>
      <c r="BC310" s="30"/>
      <c r="BD310" s="30"/>
      <c r="BE310" s="30"/>
    </row>
    <row r="311" spans="1:57">
      <c r="A311" s="30"/>
      <c r="B311" s="37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  <c r="AU311" s="30"/>
      <c r="AV311" s="30"/>
      <c r="AW311" s="30"/>
      <c r="AX311" s="30"/>
      <c r="AY311" s="30"/>
      <c r="BB311" s="30"/>
      <c r="BC311" s="30"/>
      <c r="BD311" s="30"/>
      <c r="BE311" s="30"/>
    </row>
    <row r="312" spans="1:57">
      <c r="A312" s="30"/>
      <c r="B312" s="37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  <c r="AU312" s="30"/>
      <c r="AV312" s="30"/>
      <c r="AW312" s="30"/>
      <c r="AX312" s="30"/>
      <c r="AY312" s="30"/>
      <c r="BB312" s="30"/>
      <c r="BC312" s="30"/>
      <c r="BD312" s="30"/>
      <c r="BE312" s="30"/>
    </row>
    <row r="313" spans="1:57">
      <c r="A313" s="30"/>
      <c r="B313" s="37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  <c r="AU313" s="30"/>
      <c r="AV313" s="30"/>
      <c r="AW313" s="30"/>
      <c r="AX313" s="30"/>
      <c r="AY313" s="30"/>
      <c r="BB313" s="30"/>
      <c r="BC313" s="30"/>
      <c r="BD313" s="30"/>
      <c r="BE313" s="30"/>
    </row>
    <row r="314" spans="1:57">
      <c r="A314" s="30"/>
      <c r="B314" s="37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  <c r="AU314" s="30"/>
      <c r="AV314" s="30"/>
      <c r="AW314" s="30"/>
      <c r="AX314" s="30"/>
      <c r="AY314" s="30"/>
      <c r="BB314" s="30"/>
      <c r="BC314" s="30"/>
      <c r="BD314" s="30"/>
      <c r="BE314" s="30"/>
    </row>
    <row r="315" spans="1:57">
      <c r="A315" s="30"/>
      <c r="B315" s="37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  <c r="AU315" s="30"/>
      <c r="AV315" s="30"/>
      <c r="AW315" s="30"/>
      <c r="AX315" s="30"/>
      <c r="AY315" s="30"/>
      <c r="BB315" s="30"/>
      <c r="BC315" s="30"/>
      <c r="BD315" s="30"/>
      <c r="BE315" s="30"/>
    </row>
    <row r="316" spans="1:57">
      <c r="A316" s="30"/>
      <c r="B316" s="37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  <c r="AU316" s="30"/>
      <c r="AV316" s="30"/>
      <c r="AW316" s="30"/>
      <c r="AX316" s="30"/>
      <c r="AY316" s="30"/>
      <c r="BB316" s="30"/>
      <c r="BC316" s="30"/>
      <c r="BD316" s="30"/>
      <c r="BE316" s="30"/>
    </row>
    <row r="317" spans="1:57">
      <c r="A317" s="30"/>
      <c r="B317" s="37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  <c r="AU317" s="30"/>
      <c r="AV317" s="30"/>
      <c r="AW317" s="30"/>
      <c r="AX317" s="30"/>
      <c r="AY317" s="30"/>
      <c r="BB317" s="30"/>
      <c r="BC317" s="30"/>
      <c r="BD317" s="30"/>
      <c r="BE317" s="30"/>
    </row>
    <row r="318" spans="1:57">
      <c r="A318" s="30"/>
      <c r="B318" s="37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  <c r="AU318" s="30"/>
      <c r="AV318" s="30"/>
      <c r="AW318" s="30"/>
      <c r="AX318" s="30"/>
      <c r="AY318" s="30"/>
      <c r="BB318" s="30"/>
      <c r="BC318" s="30"/>
      <c r="BD318" s="30"/>
      <c r="BE318" s="30"/>
    </row>
    <row r="319" spans="1:57">
      <c r="A319" s="30"/>
      <c r="B319" s="37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  <c r="AU319" s="30"/>
      <c r="AV319" s="30"/>
      <c r="AW319" s="30"/>
      <c r="AX319" s="30"/>
      <c r="AY319" s="30"/>
      <c r="BB319" s="30"/>
      <c r="BC319" s="30"/>
      <c r="BD319" s="30"/>
      <c r="BE319" s="30"/>
    </row>
    <row r="320" spans="1:57">
      <c r="A320" s="30"/>
      <c r="B320" s="37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  <c r="AU320" s="30"/>
      <c r="AV320" s="30"/>
      <c r="AW320" s="30"/>
      <c r="AX320" s="30"/>
      <c r="AY320" s="30"/>
      <c r="BB320" s="30"/>
      <c r="BC320" s="30"/>
      <c r="BD320" s="30"/>
      <c r="BE320" s="30"/>
    </row>
    <row r="321" spans="1:57">
      <c r="A321" s="30"/>
      <c r="B321" s="37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  <c r="AU321" s="30"/>
      <c r="AV321" s="30"/>
      <c r="AW321" s="30"/>
      <c r="AX321" s="30"/>
      <c r="AY321" s="30"/>
      <c r="BB321" s="30"/>
      <c r="BC321" s="30"/>
      <c r="BD321" s="30"/>
      <c r="BE321" s="30"/>
    </row>
    <row r="322" spans="1:57">
      <c r="A322" s="30"/>
      <c r="B322" s="37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/>
      <c r="AU322" s="30"/>
      <c r="AV322" s="30"/>
      <c r="AW322" s="30"/>
      <c r="AX322" s="30"/>
      <c r="AY322" s="30"/>
      <c r="BB322" s="30"/>
      <c r="BC322" s="30"/>
      <c r="BD322" s="30"/>
      <c r="BE322" s="30"/>
    </row>
    <row r="323" spans="1:57">
      <c r="A323" s="30"/>
      <c r="B323" s="37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  <c r="AU323" s="30"/>
      <c r="AV323" s="30"/>
      <c r="AW323" s="30"/>
      <c r="AX323" s="30"/>
      <c r="AY323" s="30"/>
      <c r="BB323" s="30"/>
      <c r="BC323" s="30"/>
      <c r="BD323" s="30"/>
      <c r="BE323" s="30"/>
    </row>
    <row r="324" spans="1:57">
      <c r="A324" s="30"/>
      <c r="B324" s="37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  <c r="AU324" s="30"/>
      <c r="AV324" s="30"/>
      <c r="AW324" s="30"/>
      <c r="AX324" s="30"/>
      <c r="AY324" s="30"/>
      <c r="BB324" s="30"/>
      <c r="BC324" s="30"/>
      <c r="BD324" s="30"/>
      <c r="BE324" s="30"/>
    </row>
    <row r="325" spans="1:57">
      <c r="A325" s="30"/>
      <c r="B325" s="37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  <c r="AR325" s="30"/>
      <c r="AS325" s="30"/>
      <c r="AT325" s="30"/>
      <c r="AU325" s="30"/>
      <c r="AV325" s="30"/>
      <c r="AW325" s="30"/>
      <c r="AX325" s="30"/>
      <c r="AY325" s="30"/>
      <c r="BB325" s="30"/>
      <c r="BC325" s="30"/>
      <c r="BD325" s="30"/>
      <c r="BE325" s="30"/>
    </row>
    <row r="326" spans="1:57">
      <c r="A326" s="30"/>
      <c r="B326" s="37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/>
      <c r="AU326" s="30"/>
      <c r="AV326" s="30"/>
      <c r="AW326" s="30"/>
      <c r="AX326" s="30"/>
      <c r="AY326" s="30"/>
      <c r="BB326" s="30"/>
      <c r="BC326" s="30"/>
      <c r="BD326" s="30"/>
      <c r="BE326" s="30"/>
    </row>
    <row r="327" spans="1:57">
      <c r="A327" s="30"/>
      <c r="B327" s="37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/>
      <c r="AU327" s="30"/>
      <c r="AV327" s="30"/>
      <c r="AW327" s="30"/>
      <c r="AX327" s="30"/>
      <c r="AY327" s="30"/>
      <c r="BB327" s="30"/>
      <c r="BC327" s="30"/>
      <c r="BD327" s="30"/>
      <c r="BE327" s="30"/>
    </row>
    <row r="328" spans="1:57">
      <c r="A328" s="30"/>
      <c r="B328" s="37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  <c r="AS328" s="30"/>
      <c r="AT328" s="30"/>
      <c r="AU328" s="30"/>
      <c r="AV328" s="30"/>
      <c r="AW328" s="30"/>
      <c r="AX328" s="30"/>
      <c r="AY328" s="30"/>
      <c r="BB328" s="30"/>
      <c r="BC328" s="30"/>
      <c r="BD328" s="30"/>
      <c r="BE328" s="30"/>
    </row>
    <row r="329" spans="1:57">
      <c r="A329" s="30"/>
      <c r="B329" s="37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  <c r="AU329" s="30"/>
      <c r="AV329" s="30"/>
      <c r="AW329" s="30"/>
      <c r="AX329" s="30"/>
      <c r="AY329" s="30"/>
      <c r="BB329" s="30"/>
      <c r="BC329" s="30"/>
      <c r="BD329" s="30"/>
      <c r="BE329" s="30"/>
    </row>
    <row r="330" spans="1:57">
      <c r="A330" s="30"/>
      <c r="B330" s="37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  <c r="AR330" s="30"/>
      <c r="AS330" s="30"/>
      <c r="AT330" s="30"/>
      <c r="AU330" s="30"/>
      <c r="AV330" s="30"/>
      <c r="AW330" s="30"/>
      <c r="AX330" s="30"/>
      <c r="AY330" s="30"/>
      <c r="BB330" s="30"/>
      <c r="BC330" s="30"/>
      <c r="BD330" s="30"/>
      <c r="BE330" s="30"/>
    </row>
    <row r="331" spans="1:57">
      <c r="A331" s="30"/>
      <c r="B331" s="37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  <c r="AU331" s="30"/>
      <c r="AV331" s="30"/>
      <c r="AW331" s="30"/>
      <c r="AX331" s="30"/>
      <c r="AY331" s="30"/>
      <c r="BB331" s="30"/>
      <c r="BC331" s="30"/>
      <c r="BD331" s="30"/>
      <c r="BE331" s="30"/>
    </row>
    <row r="332" spans="1:57">
      <c r="A332" s="30"/>
      <c r="B332" s="37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  <c r="AU332" s="30"/>
      <c r="AV332" s="30"/>
      <c r="AW332" s="30"/>
      <c r="AX332" s="30"/>
      <c r="AY332" s="30"/>
      <c r="BB332" s="30"/>
      <c r="BC332" s="30"/>
      <c r="BD332" s="30"/>
      <c r="BE332" s="30"/>
    </row>
    <row r="333" spans="1:57">
      <c r="A333" s="30"/>
      <c r="B333" s="37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  <c r="AU333" s="30"/>
      <c r="AV333" s="30"/>
      <c r="AW333" s="30"/>
      <c r="AX333" s="30"/>
      <c r="AY333" s="30"/>
      <c r="BB333" s="30"/>
      <c r="BC333" s="30"/>
      <c r="BD333" s="30"/>
      <c r="BE333" s="30"/>
    </row>
    <row r="334" spans="1:57">
      <c r="A334" s="30"/>
      <c r="B334" s="37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  <c r="AU334" s="30"/>
      <c r="AV334" s="30"/>
      <c r="AW334" s="30"/>
      <c r="AX334" s="30"/>
      <c r="AY334" s="30"/>
      <c r="BB334" s="30"/>
      <c r="BC334" s="30"/>
      <c r="BD334" s="30"/>
      <c r="BE334" s="30"/>
    </row>
    <row r="335" spans="1:57">
      <c r="A335" s="30"/>
      <c r="B335" s="37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  <c r="AU335" s="30"/>
      <c r="AV335" s="30"/>
      <c r="AW335" s="30"/>
      <c r="AX335" s="30"/>
      <c r="AY335" s="30"/>
      <c r="BB335" s="30"/>
      <c r="BC335" s="30"/>
      <c r="BD335" s="30"/>
      <c r="BE335" s="30"/>
    </row>
    <row r="336" spans="1:57">
      <c r="A336" s="30"/>
      <c r="B336" s="37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  <c r="AS336" s="30"/>
      <c r="AT336" s="30"/>
      <c r="AU336" s="30"/>
      <c r="AV336" s="30"/>
      <c r="AW336" s="30"/>
      <c r="AX336" s="30"/>
      <c r="AY336" s="30"/>
      <c r="BB336" s="30"/>
      <c r="BC336" s="30"/>
      <c r="BD336" s="30"/>
      <c r="BE336" s="30"/>
    </row>
    <row r="337" spans="1:57">
      <c r="A337" s="30"/>
      <c r="B337" s="37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  <c r="AU337" s="30"/>
      <c r="AV337" s="30"/>
      <c r="AW337" s="30"/>
      <c r="AX337" s="30"/>
      <c r="AY337" s="30"/>
      <c r="BB337" s="30"/>
      <c r="BC337" s="30"/>
      <c r="BD337" s="30"/>
      <c r="BE337" s="30"/>
    </row>
    <row r="338" spans="1:57">
      <c r="A338" s="30"/>
      <c r="B338" s="37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  <c r="AR338" s="30"/>
      <c r="AS338" s="30"/>
      <c r="AT338" s="30"/>
      <c r="AU338" s="30"/>
      <c r="AV338" s="30"/>
      <c r="AW338" s="30"/>
      <c r="AX338" s="30"/>
      <c r="AY338" s="30"/>
      <c r="BB338" s="30"/>
      <c r="BC338" s="30"/>
      <c r="BD338" s="30"/>
      <c r="BE338" s="30"/>
    </row>
    <row r="339" spans="1:57">
      <c r="A339" s="30"/>
      <c r="B339" s="37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  <c r="AU339" s="30"/>
      <c r="AV339" s="30"/>
      <c r="AW339" s="30"/>
      <c r="AX339" s="30"/>
      <c r="AY339" s="30"/>
      <c r="BB339" s="30"/>
      <c r="BC339" s="30"/>
      <c r="BD339" s="30"/>
      <c r="BE339" s="30"/>
    </row>
    <row r="340" spans="1:57">
      <c r="A340" s="30"/>
      <c r="B340" s="37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0"/>
      <c r="AT340" s="30"/>
      <c r="AU340" s="30"/>
      <c r="AV340" s="30"/>
      <c r="AW340" s="30"/>
      <c r="AX340" s="30"/>
      <c r="AY340" s="30"/>
      <c r="BB340" s="30"/>
      <c r="BC340" s="30"/>
      <c r="BD340" s="30"/>
      <c r="BE340" s="30"/>
    </row>
    <row r="341" spans="1:57">
      <c r="A341" s="30"/>
      <c r="B341" s="37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  <c r="AU341" s="30"/>
      <c r="AV341" s="30"/>
      <c r="AW341" s="30"/>
      <c r="AX341" s="30"/>
      <c r="AY341" s="30"/>
      <c r="BB341" s="30"/>
      <c r="BC341" s="30"/>
      <c r="BD341" s="30"/>
      <c r="BE341" s="30"/>
    </row>
    <row r="342" spans="1:57">
      <c r="A342" s="30"/>
      <c r="B342" s="37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  <c r="AU342" s="30"/>
      <c r="AV342" s="30"/>
      <c r="AW342" s="30"/>
      <c r="AX342" s="30"/>
      <c r="AY342" s="30"/>
      <c r="BB342" s="30"/>
      <c r="BC342" s="30"/>
      <c r="BD342" s="30"/>
      <c r="BE342" s="30"/>
    </row>
    <row r="343" spans="1:57">
      <c r="A343" s="30"/>
      <c r="B343" s="37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/>
      <c r="AU343" s="30"/>
      <c r="AV343" s="30"/>
      <c r="AW343" s="30"/>
      <c r="AX343" s="30"/>
      <c r="AY343" s="30"/>
      <c r="BB343" s="30"/>
      <c r="BC343" s="30"/>
      <c r="BD343" s="30"/>
      <c r="BE343" s="30"/>
    </row>
    <row r="344" spans="1:57">
      <c r="A344" s="30"/>
      <c r="B344" s="37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  <c r="AU344" s="30"/>
      <c r="AV344" s="30"/>
      <c r="AW344" s="30"/>
      <c r="AX344" s="30"/>
      <c r="AY344" s="30"/>
      <c r="BB344" s="30"/>
      <c r="BC344" s="30"/>
      <c r="BD344" s="30"/>
      <c r="BE344" s="30"/>
    </row>
    <row r="345" spans="1:57">
      <c r="A345" s="30"/>
      <c r="B345" s="37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  <c r="AR345" s="30"/>
      <c r="AS345" s="30"/>
      <c r="AT345" s="30"/>
      <c r="AU345" s="30"/>
      <c r="AV345" s="30"/>
      <c r="AW345" s="30"/>
      <c r="AX345" s="30"/>
      <c r="AY345" s="30"/>
      <c r="BB345" s="30"/>
      <c r="BC345" s="30"/>
      <c r="BD345" s="30"/>
      <c r="BE345" s="30"/>
    </row>
    <row r="346" spans="1:57">
      <c r="A346" s="30"/>
      <c r="B346" s="37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  <c r="AK346" s="30"/>
      <c r="AL346" s="30"/>
      <c r="AM346" s="30"/>
      <c r="AN346" s="30"/>
      <c r="AO346" s="30"/>
      <c r="AP346" s="30"/>
      <c r="AQ346" s="30"/>
      <c r="AR346" s="30"/>
      <c r="AS346" s="30"/>
      <c r="AT346" s="30"/>
      <c r="AU346" s="30"/>
      <c r="AV346" s="30"/>
      <c r="AW346" s="30"/>
      <c r="AX346" s="30"/>
      <c r="AY346" s="30"/>
      <c r="BB346" s="30"/>
      <c r="BC346" s="30"/>
      <c r="BD346" s="30"/>
      <c r="BE346" s="30"/>
    </row>
    <row r="347" spans="1:57">
      <c r="A347" s="30"/>
      <c r="B347" s="37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  <c r="AR347" s="30"/>
      <c r="AS347" s="30"/>
      <c r="AT347" s="30"/>
      <c r="AU347" s="30"/>
      <c r="AV347" s="30"/>
      <c r="AW347" s="30"/>
      <c r="AX347" s="30"/>
      <c r="AY347" s="30"/>
      <c r="BB347" s="30"/>
      <c r="BC347" s="30"/>
      <c r="BD347" s="30"/>
      <c r="BE347" s="30"/>
    </row>
    <row r="348" spans="1:57">
      <c r="A348" s="30"/>
      <c r="B348" s="37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  <c r="AR348" s="30"/>
      <c r="AS348" s="30"/>
      <c r="AT348" s="30"/>
      <c r="AU348" s="30"/>
      <c r="AV348" s="30"/>
      <c r="AW348" s="30"/>
      <c r="AX348" s="30"/>
      <c r="AY348" s="30"/>
      <c r="BB348" s="30"/>
      <c r="BC348" s="30"/>
      <c r="BD348" s="30"/>
      <c r="BE348" s="30"/>
    </row>
    <row r="349" spans="1:57">
      <c r="A349" s="30"/>
      <c r="B349" s="37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  <c r="AR349" s="30"/>
      <c r="AS349" s="30"/>
      <c r="AT349" s="30"/>
      <c r="AU349" s="30"/>
      <c r="AV349" s="30"/>
      <c r="AW349" s="30"/>
      <c r="AX349" s="30"/>
      <c r="AY349" s="30"/>
      <c r="BB349" s="30"/>
      <c r="BC349" s="30"/>
      <c r="BD349" s="30"/>
      <c r="BE349" s="30"/>
    </row>
    <row r="350" spans="1:57">
      <c r="A350" s="30"/>
      <c r="B350" s="37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  <c r="AQ350" s="30"/>
      <c r="AR350" s="30"/>
      <c r="AS350" s="30"/>
      <c r="AT350" s="30"/>
      <c r="AU350" s="30"/>
      <c r="AV350" s="30"/>
      <c r="AW350" s="30"/>
      <c r="AX350" s="30"/>
      <c r="AY350" s="30"/>
      <c r="BB350" s="30"/>
      <c r="BC350" s="30"/>
      <c r="BD350" s="30"/>
      <c r="BE350" s="30"/>
    </row>
    <row r="351" spans="1:57">
      <c r="A351" s="30"/>
      <c r="B351" s="37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  <c r="AR351" s="30"/>
      <c r="AS351" s="30"/>
      <c r="AT351" s="30"/>
      <c r="AU351" s="30"/>
      <c r="AV351" s="30"/>
      <c r="AW351" s="30"/>
      <c r="AX351" s="30"/>
      <c r="AY351" s="30"/>
      <c r="BB351" s="30"/>
      <c r="BC351" s="30"/>
      <c r="BD351" s="30"/>
      <c r="BE351" s="30"/>
    </row>
    <row r="352" spans="1:57">
      <c r="A352" s="30"/>
      <c r="B352" s="37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  <c r="AQ352" s="30"/>
      <c r="AR352" s="30"/>
      <c r="AS352" s="30"/>
      <c r="AT352" s="30"/>
      <c r="AU352" s="30"/>
      <c r="AV352" s="30"/>
      <c r="AW352" s="30"/>
      <c r="AX352" s="30"/>
      <c r="AY352" s="30"/>
      <c r="BB352" s="30"/>
      <c r="BC352" s="30"/>
      <c r="BD352" s="30"/>
      <c r="BE352" s="30"/>
    </row>
    <row r="353" spans="1:57">
      <c r="A353" s="30"/>
      <c r="B353" s="37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  <c r="AR353" s="30"/>
      <c r="AS353" s="30"/>
      <c r="AT353" s="30"/>
      <c r="AU353" s="30"/>
      <c r="AV353" s="30"/>
      <c r="AW353" s="30"/>
      <c r="AX353" s="30"/>
      <c r="AY353" s="30"/>
      <c r="BB353" s="30"/>
      <c r="BC353" s="30"/>
      <c r="BD353" s="30"/>
      <c r="BE353" s="30"/>
    </row>
    <row r="354" spans="1:57">
      <c r="A354" s="30"/>
      <c r="B354" s="37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30"/>
      <c r="AK354" s="30"/>
      <c r="AL354" s="30"/>
      <c r="AM354" s="30"/>
      <c r="AN354" s="30"/>
      <c r="AO354" s="30"/>
      <c r="AP354" s="30"/>
      <c r="AQ354" s="30"/>
      <c r="AR354" s="30"/>
      <c r="AS354" s="30"/>
      <c r="AT354" s="30"/>
      <c r="AU354" s="30"/>
      <c r="AV354" s="30"/>
      <c r="AW354" s="30"/>
      <c r="AX354" s="30"/>
      <c r="AY354" s="30"/>
      <c r="BB354" s="30"/>
      <c r="BC354" s="30"/>
      <c r="BD354" s="30"/>
      <c r="BE354" s="30"/>
    </row>
    <row r="355" spans="1:57">
      <c r="A355" s="30"/>
      <c r="B355" s="37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  <c r="AO355" s="30"/>
      <c r="AP355" s="30"/>
      <c r="AQ355" s="30"/>
      <c r="AR355" s="30"/>
      <c r="AS355" s="30"/>
      <c r="AT355" s="30"/>
      <c r="AU355" s="30"/>
      <c r="AV355" s="30"/>
      <c r="AW355" s="30"/>
      <c r="AX355" s="30"/>
      <c r="AY355" s="30"/>
      <c r="BB355" s="30"/>
      <c r="BC355" s="30"/>
      <c r="BD355" s="30"/>
      <c r="BE355" s="30"/>
    </row>
    <row r="356" spans="1:57">
      <c r="A356" s="30"/>
      <c r="B356" s="37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  <c r="AQ356" s="30"/>
      <c r="AR356" s="30"/>
      <c r="AS356" s="30"/>
      <c r="AT356" s="30"/>
      <c r="AU356" s="30"/>
      <c r="AV356" s="30"/>
      <c r="AW356" s="30"/>
      <c r="AX356" s="30"/>
      <c r="AY356" s="30"/>
      <c r="BB356" s="30"/>
      <c r="BC356" s="30"/>
      <c r="BD356" s="30"/>
      <c r="BE356" s="30"/>
    </row>
    <row r="357" spans="1:57">
      <c r="A357" s="30"/>
      <c r="B357" s="37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30"/>
      <c r="AT357" s="30"/>
      <c r="AU357" s="30"/>
      <c r="AV357" s="30"/>
      <c r="AW357" s="30"/>
      <c r="AX357" s="30"/>
      <c r="AY357" s="30"/>
      <c r="BB357" s="30"/>
      <c r="BC357" s="30"/>
      <c r="BD357" s="30"/>
      <c r="BE357" s="30"/>
    </row>
    <row r="358" spans="1:57">
      <c r="A358" s="30"/>
      <c r="B358" s="37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  <c r="AR358" s="30"/>
      <c r="AS358" s="30"/>
      <c r="AT358" s="30"/>
      <c r="AU358" s="30"/>
      <c r="AV358" s="30"/>
      <c r="AW358" s="30"/>
      <c r="AX358" s="30"/>
      <c r="AY358" s="30"/>
      <c r="BB358" s="30"/>
      <c r="BC358" s="30"/>
      <c r="BD358" s="30"/>
      <c r="BE358" s="30"/>
    </row>
    <row r="359" spans="1:57">
      <c r="A359" s="30"/>
      <c r="B359" s="37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  <c r="AQ359" s="30"/>
      <c r="AR359" s="30"/>
      <c r="AS359" s="30"/>
      <c r="AT359" s="30"/>
      <c r="AU359" s="30"/>
      <c r="AV359" s="30"/>
      <c r="AW359" s="30"/>
      <c r="AX359" s="30"/>
      <c r="AY359" s="30"/>
      <c r="BB359" s="30"/>
      <c r="BC359" s="30"/>
      <c r="BD359" s="30"/>
      <c r="BE359" s="30"/>
    </row>
    <row r="360" spans="1:57">
      <c r="A360" s="30"/>
      <c r="B360" s="37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  <c r="AR360" s="30"/>
      <c r="AS360" s="30"/>
      <c r="AT360" s="30"/>
      <c r="AU360" s="30"/>
      <c r="AV360" s="30"/>
      <c r="AW360" s="30"/>
      <c r="AX360" s="30"/>
      <c r="AY360" s="30"/>
      <c r="BB360" s="30"/>
      <c r="BC360" s="30"/>
      <c r="BD360" s="30"/>
      <c r="BE360" s="30"/>
    </row>
    <row r="361" spans="1:57">
      <c r="A361" s="30"/>
      <c r="B361" s="37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  <c r="AQ361" s="30"/>
      <c r="AR361" s="30"/>
      <c r="AS361" s="30"/>
      <c r="AT361" s="30"/>
      <c r="AU361" s="30"/>
      <c r="AV361" s="30"/>
      <c r="AW361" s="30"/>
      <c r="AX361" s="30"/>
      <c r="AY361" s="30"/>
      <c r="BB361" s="30"/>
      <c r="BC361" s="30"/>
      <c r="BD361" s="30"/>
      <c r="BE361" s="30"/>
    </row>
    <row r="362" spans="1:57">
      <c r="A362" s="30"/>
      <c r="B362" s="37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  <c r="AJ362" s="30"/>
      <c r="AK362" s="30"/>
      <c r="AL362" s="30"/>
      <c r="AM362" s="30"/>
      <c r="AN362" s="30"/>
      <c r="AO362" s="30"/>
      <c r="AP362" s="30"/>
      <c r="AQ362" s="30"/>
      <c r="AR362" s="30"/>
      <c r="AS362" s="30"/>
      <c r="AT362" s="30"/>
      <c r="AU362" s="30"/>
      <c r="AV362" s="30"/>
      <c r="AW362" s="30"/>
      <c r="AX362" s="30"/>
      <c r="AY362" s="30"/>
      <c r="BB362" s="30"/>
      <c r="BC362" s="30"/>
      <c r="BD362" s="30"/>
      <c r="BE362" s="30"/>
    </row>
    <row r="363" spans="1:57">
      <c r="A363" s="30"/>
      <c r="B363" s="37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  <c r="AQ363" s="30"/>
      <c r="AR363" s="30"/>
      <c r="AS363" s="30"/>
      <c r="AT363" s="30"/>
      <c r="AU363" s="30"/>
      <c r="AV363" s="30"/>
      <c r="AW363" s="30"/>
      <c r="AX363" s="30"/>
      <c r="AY363" s="30"/>
      <c r="BB363" s="30"/>
      <c r="BC363" s="30"/>
      <c r="BD363" s="30"/>
      <c r="BE363" s="30"/>
    </row>
    <row r="364" spans="1:57">
      <c r="A364" s="30"/>
      <c r="B364" s="37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  <c r="AR364" s="30"/>
      <c r="AS364" s="30"/>
      <c r="AT364" s="30"/>
      <c r="AU364" s="30"/>
      <c r="AV364" s="30"/>
      <c r="AW364" s="30"/>
      <c r="AX364" s="30"/>
      <c r="AY364" s="30"/>
      <c r="BB364" s="30"/>
      <c r="BC364" s="30"/>
      <c r="BD364" s="30"/>
      <c r="BE364" s="30"/>
    </row>
    <row r="365" spans="1:57">
      <c r="A365" s="30"/>
      <c r="B365" s="37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30"/>
      <c r="AS365" s="30"/>
      <c r="AT365" s="30"/>
      <c r="AU365" s="30"/>
      <c r="AV365" s="30"/>
      <c r="AW365" s="30"/>
      <c r="AX365" s="30"/>
      <c r="AY365" s="30"/>
      <c r="BB365" s="30"/>
      <c r="BC365" s="30"/>
      <c r="BD365" s="30"/>
      <c r="BE365" s="30"/>
    </row>
    <row r="366" spans="1:57">
      <c r="A366" s="30"/>
      <c r="B366" s="37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  <c r="AO366" s="30"/>
      <c r="AP366" s="30"/>
      <c r="AQ366" s="30"/>
      <c r="AR366" s="30"/>
      <c r="AS366" s="30"/>
      <c r="AT366" s="30"/>
      <c r="AU366" s="30"/>
      <c r="AV366" s="30"/>
      <c r="AW366" s="30"/>
      <c r="AX366" s="30"/>
      <c r="AY366" s="30"/>
      <c r="BB366" s="30"/>
      <c r="BC366" s="30"/>
      <c r="BD366" s="30"/>
      <c r="BE366" s="30"/>
    </row>
    <row r="367" spans="1:57">
      <c r="A367" s="30"/>
      <c r="B367" s="37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  <c r="AQ367" s="30"/>
      <c r="AR367" s="30"/>
      <c r="AS367" s="30"/>
      <c r="AT367" s="30"/>
      <c r="AU367" s="30"/>
      <c r="AV367" s="30"/>
      <c r="AW367" s="30"/>
      <c r="AX367" s="30"/>
      <c r="AY367" s="30"/>
      <c r="BB367" s="30"/>
      <c r="BC367" s="30"/>
      <c r="BD367" s="30"/>
      <c r="BE367" s="30"/>
    </row>
    <row r="368" spans="1:57">
      <c r="A368" s="30"/>
      <c r="B368" s="37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  <c r="AQ368" s="30"/>
      <c r="AR368" s="30"/>
      <c r="AS368" s="30"/>
      <c r="AT368" s="30"/>
      <c r="AU368" s="30"/>
      <c r="AV368" s="30"/>
      <c r="AW368" s="30"/>
      <c r="AX368" s="30"/>
      <c r="AY368" s="30"/>
      <c r="BB368" s="30"/>
      <c r="BC368" s="30"/>
      <c r="BD368" s="30"/>
      <c r="BE368" s="30"/>
    </row>
    <row r="369" spans="1:57">
      <c r="A369" s="30"/>
      <c r="B369" s="37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  <c r="AO369" s="30"/>
      <c r="AP369" s="30"/>
      <c r="AQ369" s="30"/>
      <c r="AR369" s="30"/>
      <c r="AS369" s="30"/>
      <c r="AT369" s="30"/>
      <c r="AU369" s="30"/>
      <c r="AV369" s="30"/>
      <c r="AW369" s="30"/>
      <c r="AX369" s="30"/>
      <c r="AY369" s="30"/>
      <c r="BB369" s="30"/>
      <c r="BC369" s="30"/>
      <c r="BD369" s="30"/>
      <c r="BE369" s="30"/>
    </row>
    <row r="370" spans="1:57">
      <c r="A370" s="30"/>
      <c r="B370" s="37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30"/>
      <c r="AK370" s="30"/>
      <c r="AL370" s="30"/>
      <c r="AM370" s="30"/>
      <c r="AN370" s="30"/>
      <c r="AO370" s="30"/>
      <c r="AP370" s="30"/>
      <c r="AQ370" s="30"/>
      <c r="AR370" s="30"/>
      <c r="AS370" s="30"/>
      <c r="AT370" s="30"/>
      <c r="AU370" s="30"/>
      <c r="AV370" s="30"/>
      <c r="AW370" s="30"/>
      <c r="AX370" s="30"/>
      <c r="AY370" s="30"/>
      <c r="BB370" s="30"/>
      <c r="BC370" s="30"/>
      <c r="BD370" s="30"/>
      <c r="BE370" s="30"/>
    </row>
    <row r="371" spans="1:57">
      <c r="A371" s="30"/>
      <c r="B371" s="37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  <c r="AO371" s="30"/>
      <c r="AP371" s="30"/>
      <c r="AQ371" s="30"/>
      <c r="AR371" s="30"/>
      <c r="AS371" s="30"/>
      <c r="AT371" s="30"/>
      <c r="AU371" s="30"/>
      <c r="AV371" s="30"/>
      <c r="AW371" s="30"/>
      <c r="AX371" s="30"/>
      <c r="AY371" s="30"/>
      <c r="BB371" s="30"/>
      <c r="BC371" s="30"/>
      <c r="BD371" s="30"/>
      <c r="BE371" s="30"/>
    </row>
    <row r="372" spans="1:57">
      <c r="A372" s="30"/>
      <c r="B372" s="37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  <c r="AP372" s="30"/>
      <c r="AQ372" s="30"/>
      <c r="AR372" s="30"/>
      <c r="AS372" s="30"/>
      <c r="AT372" s="30"/>
      <c r="AU372" s="30"/>
      <c r="AV372" s="30"/>
      <c r="AW372" s="30"/>
      <c r="AX372" s="30"/>
      <c r="AY372" s="30"/>
      <c r="BB372" s="30"/>
      <c r="BC372" s="30"/>
      <c r="BD372" s="30"/>
      <c r="BE372" s="30"/>
    </row>
    <row r="373" spans="1:57">
      <c r="A373" s="30"/>
      <c r="B373" s="37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  <c r="AP373" s="30"/>
      <c r="AQ373" s="30"/>
      <c r="AR373" s="30"/>
      <c r="AS373" s="30"/>
      <c r="AT373" s="30"/>
      <c r="AU373" s="30"/>
      <c r="AV373" s="30"/>
      <c r="AW373" s="30"/>
      <c r="AX373" s="30"/>
      <c r="AY373" s="30"/>
      <c r="BB373" s="30"/>
      <c r="BC373" s="30"/>
      <c r="BD373" s="30"/>
      <c r="BE373" s="30"/>
    </row>
    <row r="374" spans="1:57">
      <c r="A374" s="30"/>
      <c r="B374" s="37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  <c r="AQ374" s="30"/>
      <c r="AR374" s="30"/>
      <c r="AS374" s="30"/>
      <c r="AT374" s="30"/>
      <c r="AU374" s="30"/>
      <c r="AV374" s="30"/>
      <c r="AW374" s="30"/>
      <c r="AX374" s="30"/>
      <c r="AY374" s="30"/>
      <c r="BB374" s="30"/>
      <c r="BC374" s="30"/>
      <c r="BD374" s="30"/>
      <c r="BE374" s="30"/>
    </row>
    <row r="375" spans="1:57">
      <c r="A375" s="30"/>
      <c r="B375" s="37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  <c r="AR375" s="30"/>
      <c r="AS375" s="30"/>
      <c r="AT375" s="30"/>
      <c r="AU375" s="30"/>
      <c r="AV375" s="30"/>
      <c r="AW375" s="30"/>
      <c r="AX375" s="30"/>
      <c r="AY375" s="30"/>
      <c r="BB375" s="30"/>
      <c r="BC375" s="30"/>
      <c r="BD375" s="30"/>
      <c r="BE375" s="30"/>
    </row>
    <row r="376" spans="1:57">
      <c r="A376" s="30"/>
      <c r="B376" s="37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  <c r="AR376" s="30"/>
      <c r="AS376" s="30"/>
      <c r="AT376" s="30"/>
      <c r="AU376" s="30"/>
      <c r="AV376" s="30"/>
      <c r="AW376" s="30"/>
      <c r="AX376" s="30"/>
      <c r="AY376" s="30"/>
      <c r="BB376" s="30"/>
      <c r="BC376" s="30"/>
      <c r="BD376" s="30"/>
      <c r="BE376" s="30"/>
    </row>
    <row r="377" spans="1:57">
      <c r="A377" s="30"/>
      <c r="B377" s="37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  <c r="AP377" s="30"/>
      <c r="AQ377" s="30"/>
      <c r="AR377" s="30"/>
      <c r="AS377" s="30"/>
      <c r="AT377" s="30"/>
      <c r="AU377" s="30"/>
      <c r="AV377" s="30"/>
      <c r="AW377" s="30"/>
      <c r="AX377" s="30"/>
      <c r="AY377" s="30"/>
      <c r="BB377" s="30"/>
      <c r="BC377" s="30"/>
      <c r="BD377" s="30"/>
      <c r="BE377" s="30"/>
    </row>
    <row r="378" spans="1:57">
      <c r="A378" s="30"/>
      <c r="B378" s="37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  <c r="AM378" s="30"/>
      <c r="AN378" s="30"/>
      <c r="AO378" s="30"/>
      <c r="AP378" s="30"/>
      <c r="AQ378" s="30"/>
      <c r="AR378" s="30"/>
      <c r="AS378" s="30"/>
      <c r="AT378" s="30"/>
      <c r="AU378" s="30"/>
      <c r="AV378" s="30"/>
      <c r="AW378" s="30"/>
      <c r="AX378" s="30"/>
      <c r="AY378" s="30"/>
      <c r="BB378" s="30"/>
      <c r="BC378" s="30"/>
      <c r="BD378" s="30"/>
      <c r="BE378" s="30"/>
    </row>
    <row r="379" spans="1:57">
      <c r="A379" s="30"/>
      <c r="B379" s="37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  <c r="AO379" s="30"/>
      <c r="AP379" s="30"/>
      <c r="AQ379" s="30"/>
      <c r="AR379" s="30"/>
      <c r="AS379" s="30"/>
      <c r="AT379" s="30"/>
      <c r="AU379" s="30"/>
      <c r="AV379" s="30"/>
      <c r="AW379" s="30"/>
      <c r="AX379" s="30"/>
      <c r="AY379" s="30"/>
      <c r="BB379" s="30"/>
      <c r="BC379" s="30"/>
      <c r="BD379" s="30"/>
      <c r="BE379" s="30"/>
    </row>
    <row r="380" spans="1:57">
      <c r="A380" s="30"/>
      <c r="B380" s="37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  <c r="AP380" s="30"/>
      <c r="AQ380" s="30"/>
      <c r="AR380" s="30"/>
      <c r="AS380" s="30"/>
      <c r="AT380" s="30"/>
      <c r="AU380" s="30"/>
      <c r="AV380" s="30"/>
      <c r="AW380" s="30"/>
      <c r="AX380" s="30"/>
      <c r="AY380" s="30"/>
      <c r="BB380" s="30"/>
      <c r="BC380" s="30"/>
      <c r="BD380" s="30"/>
      <c r="BE380" s="30"/>
    </row>
    <row r="381" spans="1:57">
      <c r="A381" s="30"/>
      <c r="B381" s="37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  <c r="AO381" s="30"/>
      <c r="AP381" s="30"/>
      <c r="AQ381" s="30"/>
      <c r="AR381" s="30"/>
      <c r="AS381" s="30"/>
      <c r="AT381" s="30"/>
      <c r="AU381" s="30"/>
      <c r="AV381" s="30"/>
      <c r="AW381" s="30"/>
      <c r="AX381" s="30"/>
      <c r="AY381" s="30"/>
      <c r="BB381" s="30"/>
      <c r="BC381" s="30"/>
      <c r="BD381" s="30"/>
      <c r="BE381" s="30"/>
    </row>
    <row r="382" spans="1:57">
      <c r="A382" s="30"/>
      <c r="B382" s="37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  <c r="AO382" s="30"/>
      <c r="AP382" s="30"/>
      <c r="AQ382" s="30"/>
      <c r="AR382" s="30"/>
      <c r="AS382" s="30"/>
      <c r="AT382" s="30"/>
      <c r="AU382" s="30"/>
      <c r="AV382" s="30"/>
      <c r="AW382" s="30"/>
      <c r="AX382" s="30"/>
      <c r="AY382" s="30"/>
      <c r="BB382" s="30"/>
      <c r="BC382" s="30"/>
      <c r="BD382" s="30"/>
      <c r="BE382" s="30"/>
    </row>
    <row r="383" spans="1:57">
      <c r="A383" s="30"/>
      <c r="B383" s="37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  <c r="AQ383" s="30"/>
      <c r="AR383" s="30"/>
      <c r="AS383" s="30"/>
      <c r="AT383" s="30"/>
      <c r="AU383" s="30"/>
      <c r="AV383" s="30"/>
      <c r="AW383" s="30"/>
      <c r="AX383" s="30"/>
      <c r="AY383" s="30"/>
      <c r="BB383" s="30"/>
      <c r="BC383" s="30"/>
      <c r="BD383" s="30"/>
      <c r="BE383" s="30"/>
    </row>
    <row r="384" spans="1:57">
      <c r="A384" s="30"/>
      <c r="B384" s="37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  <c r="AO384" s="30"/>
      <c r="AP384" s="30"/>
      <c r="AQ384" s="30"/>
      <c r="AR384" s="30"/>
      <c r="AS384" s="30"/>
      <c r="AT384" s="30"/>
      <c r="AU384" s="30"/>
      <c r="AV384" s="30"/>
      <c r="AW384" s="30"/>
      <c r="AX384" s="30"/>
      <c r="AY384" s="30"/>
      <c r="BB384" s="30"/>
      <c r="BC384" s="30"/>
      <c r="BD384" s="30"/>
      <c r="BE384" s="30"/>
    </row>
    <row r="385" spans="1:57">
      <c r="A385" s="30"/>
      <c r="B385" s="37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  <c r="AO385" s="30"/>
      <c r="AP385" s="30"/>
      <c r="AQ385" s="30"/>
      <c r="AR385" s="30"/>
      <c r="AS385" s="30"/>
      <c r="AT385" s="30"/>
      <c r="AU385" s="30"/>
      <c r="AV385" s="30"/>
      <c r="AW385" s="30"/>
      <c r="AX385" s="30"/>
      <c r="AY385" s="30"/>
      <c r="BB385" s="30"/>
      <c r="BC385" s="30"/>
      <c r="BD385" s="30"/>
      <c r="BE385" s="30"/>
    </row>
    <row r="386" spans="1:57">
      <c r="A386" s="30"/>
      <c r="B386" s="37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  <c r="AP386" s="30"/>
      <c r="AQ386" s="30"/>
      <c r="AR386" s="30"/>
      <c r="AS386" s="30"/>
      <c r="AT386" s="30"/>
      <c r="AU386" s="30"/>
      <c r="AV386" s="30"/>
      <c r="AW386" s="30"/>
      <c r="AX386" s="30"/>
      <c r="AY386" s="30"/>
      <c r="BB386" s="30"/>
      <c r="BC386" s="30"/>
      <c r="BD386" s="30"/>
      <c r="BE386" s="30"/>
    </row>
    <row r="387" spans="1:57">
      <c r="A387" s="30"/>
      <c r="B387" s="37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  <c r="AQ387" s="30"/>
      <c r="AR387" s="30"/>
      <c r="AS387" s="30"/>
      <c r="AT387" s="30"/>
      <c r="AU387" s="30"/>
      <c r="AV387" s="30"/>
      <c r="AW387" s="30"/>
      <c r="AX387" s="30"/>
      <c r="AY387" s="30"/>
      <c r="BB387" s="30"/>
      <c r="BC387" s="30"/>
      <c r="BD387" s="30"/>
      <c r="BE387" s="30"/>
    </row>
    <row r="388" spans="1:57">
      <c r="A388" s="30"/>
      <c r="B388" s="37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  <c r="AO388" s="30"/>
      <c r="AP388" s="30"/>
      <c r="AQ388" s="30"/>
      <c r="AR388" s="30"/>
      <c r="AS388" s="30"/>
      <c r="AT388" s="30"/>
      <c r="AU388" s="30"/>
      <c r="AV388" s="30"/>
      <c r="AW388" s="30"/>
      <c r="AX388" s="30"/>
      <c r="AY388" s="30"/>
      <c r="BB388" s="30"/>
      <c r="BC388" s="30"/>
      <c r="BD388" s="30"/>
      <c r="BE388" s="30"/>
    </row>
    <row r="389" spans="1:57">
      <c r="A389" s="30"/>
      <c r="B389" s="37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  <c r="AO389" s="30"/>
      <c r="AP389" s="30"/>
      <c r="AQ389" s="30"/>
      <c r="AR389" s="30"/>
      <c r="AS389" s="30"/>
      <c r="AT389" s="30"/>
      <c r="AU389" s="30"/>
      <c r="AV389" s="30"/>
      <c r="AW389" s="30"/>
      <c r="AX389" s="30"/>
      <c r="AY389" s="30"/>
      <c r="BB389" s="30"/>
      <c r="BC389" s="30"/>
      <c r="BD389" s="30"/>
      <c r="BE389" s="30"/>
    </row>
    <row r="390" spans="1:57">
      <c r="A390" s="30"/>
      <c r="B390" s="37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  <c r="AM390" s="30"/>
      <c r="AN390" s="30"/>
      <c r="AO390" s="30"/>
      <c r="AP390" s="30"/>
      <c r="AQ390" s="30"/>
      <c r="AR390" s="30"/>
      <c r="AS390" s="30"/>
      <c r="AT390" s="30"/>
      <c r="AU390" s="30"/>
      <c r="AV390" s="30"/>
      <c r="AW390" s="30"/>
      <c r="AX390" s="30"/>
      <c r="AY390" s="30"/>
      <c r="BB390" s="30"/>
      <c r="BC390" s="30"/>
      <c r="BD390" s="30"/>
      <c r="BE390" s="30"/>
    </row>
    <row r="391" spans="1:57">
      <c r="A391" s="30"/>
      <c r="B391" s="37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  <c r="AO391" s="30"/>
      <c r="AP391" s="30"/>
      <c r="AQ391" s="30"/>
      <c r="AR391" s="30"/>
      <c r="AS391" s="30"/>
      <c r="AT391" s="30"/>
      <c r="AU391" s="30"/>
      <c r="AV391" s="30"/>
      <c r="AW391" s="30"/>
      <c r="AX391" s="30"/>
      <c r="AY391" s="30"/>
      <c r="BB391" s="30"/>
      <c r="BC391" s="30"/>
      <c r="BD391" s="30"/>
      <c r="BE391" s="30"/>
    </row>
    <row r="392" spans="1:57">
      <c r="A392" s="30"/>
      <c r="B392" s="37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  <c r="AO392" s="30"/>
      <c r="AP392" s="30"/>
      <c r="AQ392" s="30"/>
      <c r="AR392" s="30"/>
      <c r="AS392" s="30"/>
      <c r="AT392" s="30"/>
      <c r="AU392" s="30"/>
      <c r="AV392" s="30"/>
      <c r="AW392" s="30"/>
      <c r="AX392" s="30"/>
      <c r="AY392" s="30"/>
      <c r="BB392" s="30"/>
      <c r="BC392" s="30"/>
      <c r="BD392" s="30"/>
      <c r="BE392" s="30"/>
    </row>
    <row r="393" spans="1:57">
      <c r="A393" s="30"/>
      <c r="B393" s="37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  <c r="AK393" s="30"/>
      <c r="AL393" s="30"/>
      <c r="AM393" s="30"/>
      <c r="AN393" s="30"/>
      <c r="AO393" s="30"/>
      <c r="AP393" s="30"/>
      <c r="AQ393" s="30"/>
      <c r="AR393" s="30"/>
      <c r="AS393" s="30"/>
      <c r="AT393" s="30"/>
      <c r="AU393" s="30"/>
      <c r="AV393" s="30"/>
      <c r="AW393" s="30"/>
      <c r="AX393" s="30"/>
      <c r="AY393" s="30"/>
      <c r="BB393" s="30"/>
      <c r="BC393" s="30"/>
      <c r="BD393" s="30"/>
      <c r="BE393" s="30"/>
    </row>
    <row r="394" spans="1:57">
      <c r="A394" s="30"/>
      <c r="B394" s="37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  <c r="AO394" s="30"/>
      <c r="AP394" s="30"/>
      <c r="AQ394" s="30"/>
      <c r="AR394" s="30"/>
      <c r="AS394" s="30"/>
      <c r="AT394" s="30"/>
      <c r="AU394" s="30"/>
      <c r="AV394" s="30"/>
      <c r="AW394" s="30"/>
      <c r="AX394" s="30"/>
      <c r="AY394" s="30"/>
      <c r="BB394" s="30"/>
      <c r="BC394" s="30"/>
      <c r="BD394" s="30"/>
      <c r="BE394" s="30"/>
    </row>
    <row r="395" spans="1:57">
      <c r="A395" s="30"/>
      <c r="B395" s="37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  <c r="AK395" s="30"/>
      <c r="AL395" s="30"/>
      <c r="AM395" s="30"/>
      <c r="AN395" s="30"/>
      <c r="AO395" s="30"/>
      <c r="AP395" s="30"/>
      <c r="AQ395" s="30"/>
      <c r="AR395" s="30"/>
      <c r="AS395" s="30"/>
      <c r="AT395" s="30"/>
      <c r="AU395" s="30"/>
      <c r="AV395" s="30"/>
      <c r="AW395" s="30"/>
      <c r="AX395" s="30"/>
      <c r="AY395" s="30"/>
      <c r="BB395" s="30"/>
      <c r="BC395" s="30"/>
      <c r="BD395" s="30"/>
      <c r="BE395" s="30"/>
    </row>
    <row r="396" spans="1:57">
      <c r="A396" s="30"/>
      <c r="B396" s="37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  <c r="AM396" s="30"/>
      <c r="AN396" s="30"/>
      <c r="AO396" s="30"/>
      <c r="AP396" s="30"/>
      <c r="AQ396" s="30"/>
      <c r="AR396" s="30"/>
      <c r="AS396" s="30"/>
      <c r="AT396" s="30"/>
      <c r="AU396" s="30"/>
      <c r="AV396" s="30"/>
      <c r="AW396" s="30"/>
      <c r="AX396" s="30"/>
      <c r="AY396" s="30"/>
      <c r="BB396" s="30"/>
      <c r="BC396" s="30"/>
      <c r="BD396" s="30"/>
      <c r="BE396" s="30"/>
    </row>
    <row r="397" spans="1:57">
      <c r="A397" s="30"/>
      <c r="B397" s="37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  <c r="AP397" s="30"/>
      <c r="AQ397" s="30"/>
      <c r="AR397" s="30"/>
      <c r="AS397" s="30"/>
      <c r="AT397" s="30"/>
      <c r="AU397" s="30"/>
      <c r="AV397" s="30"/>
      <c r="AW397" s="30"/>
      <c r="AX397" s="30"/>
      <c r="AY397" s="30"/>
      <c r="BB397" s="30"/>
      <c r="BC397" s="30"/>
      <c r="BD397" s="30"/>
      <c r="BE397" s="30"/>
    </row>
    <row r="398" spans="1:57">
      <c r="A398" s="30"/>
      <c r="B398" s="37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  <c r="AO398" s="30"/>
      <c r="AP398" s="30"/>
      <c r="AQ398" s="30"/>
      <c r="AR398" s="30"/>
      <c r="AS398" s="30"/>
      <c r="AT398" s="30"/>
      <c r="AU398" s="30"/>
      <c r="AV398" s="30"/>
      <c r="AW398" s="30"/>
      <c r="AX398" s="30"/>
      <c r="AY398" s="30"/>
      <c r="BB398" s="30"/>
      <c r="BC398" s="30"/>
      <c r="BD398" s="30"/>
      <c r="BE398" s="30"/>
    </row>
    <row r="399" spans="1:57">
      <c r="A399" s="30"/>
      <c r="B399" s="37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  <c r="AK399" s="30"/>
      <c r="AL399" s="30"/>
      <c r="AM399" s="30"/>
      <c r="AN399" s="30"/>
      <c r="AO399" s="30"/>
      <c r="AP399" s="30"/>
      <c r="AQ399" s="30"/>
      <c r="AR399" s="30"/>
      <c r="AS399" s="30"/>
      <c r="AT399" s="30"/>
      <c r="AU399" s="30"/>
      <c r="AV399" s="30"/>
      <c r="AW399" s="30"/>
      <c r="AX399" s="30"/>
      <c r="AY399" s="30"/>
      <c r="BB399" s="30"/>
      <c r="BC399" s="30"/>
      <c r="BD399" s="30"/>
      <c r="BE399" s="30"/>
    </row>
    <row r="400" spans="1:57">
      <c r="A400" s="30"/>
      <c r="B400" s="37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  <c r="AJ400" s="30"/>
      <c r="AK400" s="30"/>
      <c r="AL400" s="30"/>
      <c r="AM400" s="30"/>
      <c r="AN400" s="30"/>
      <c r="AO400" s="30"/>
      <c r="AP400" s="30"/>
      <c r="AQ400" s="30"/>
      <c r="AR400" s="30"/>
      <c r="AS400" s="30"/>
      <c r="AT400" s="30"/>
      <c r="AU400" s="30"/>
      <c r="AV400" s="30"/>
      <c r="AW400" s="30"/>
      <c r="AX400" s="30"/>
      <c r="AY400" s="30"/>
      <c r="BB400" s="30"/>
      <c r="BC400" s="30"/>
      <c r="BD400" s="30"/>
      <c r="BE400" s="30"/>
    </row>
    <row r="401" spans="1:57">
      <c r="A401" s="30"/>
      <c r="B401" s="37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  <c r="AK401" s="30"/>
      <c r="AL401" s="30"/>
      <c r="AM401" s="30"/>
      <c r="AN401" s="30"/>
      <c r="AO401" s="30"/>
      <c r="AP401" s="30"/>
      <c r="AQ401" s="30"/>
      <c r="AR401" s="30"/>
      <c r="AS401" s="30"/>
      <c r="AT401" s="30"/>
      <c r="AU401" s="30"/>
      <c r="AV401" s="30"/>
      <c r="AW401" s="30"/>
      <c r="AX401" s="30"/>
      <c r="AY401" s="30"/>
      <c r="BB401" s="30"/>
      <c r="BC401" s="30"/>
      <c r="BD401" s="30"/>
      <c r="BE401" s="30"/>
    </row>
    <row r="402" spans="1:57">
      <c r="A402" s="30"/>
      <c r="B402" s="37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  <c r="AK402" s="30"/>
      <c r="AL402" s="30"/>
      <c r="AM402" s="30"/>
      <c r="AN402" s="30"/>
      <c r="AO402" s="30"/>
      <c r="AP402" s="30"/>
      <c r="AQ402" s="30"/>
      <c r="AR402" s="30"/>
      <c r="AS402" s="30"/>
      <c r="AT402" s="30"/>
      <c r="AU402" s="30"/>
      <c r="AV402" s="30"/>
      <c r="AW402" s="30"/>
      <c r="AX402" s="30"/>
      <c r="AY402" s="30"/>
      <c r="BB402" s="30"/>
      <c r="BC402" s="30"/>
      <c r="BD402" s="30"/>
      <c r="BE402" s="30"/>
    </row>
    <row r="403" spans="1:57">
      <c r="A403" s="30"/>
      <c r="B403" s="37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  <c r="AO403" s="30"/>
      <c r="AP403" s="30"/>
      <c r="AQ403" s="30"/>
      <c r="AR403" s="30"/>
      <c r="AS403" s="30"/>
      <c r="AT403" s="30"/>
      <c r="AU403" s="30"/>
      <c r="AV403" s="30"/>
      <c r="AW403" s="30"/>
      <c r="AX403" s="30"/>
      <c r="AY403" s="30"/>
      <c r="BB403" s="30"/>
      <c r="BC403" s="30"/>
      <c r="BD403" s="30"/>
      <c r="BE403" s="30"/>
    </row>
    <row r="404" spans="1:57">
      <c r="A404" s="30"/>
      <c r="B404" s="37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  <c r="AO404" s="30"/>
      <c r="AP404" s="30"/>
      <c r="AQ404" s="30"/>
      <c r="AR404" s="30"/>
      <c r="AS404" s="30"/>
      <c r="AT404" s="30"/>
      <c r="AU404" s="30"/>
      <c r="AV404" s="30"/>
      <c r="AW404" s="30"/>
      <c r="AX404" s="30"/>
      <c r="AY404" s="30"/>
      <c r="BB404" s="30"/>
      <c r="BC404" s="30"/>
      <c r="BD404" s="30"/>
      <c r="BE404" s="30"/>
    </row>
    <row r="405" spans="1:57">
      <c r="A405" s="30"/>
      <c r="B405" s="37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  <c r="AO405" s="30"/>
      <c r="AP405" s="30"/>
      <c r="AQ405" s="30"/>
      <c r="AR405" s="30"/>
      <c r="AS405" s="30"/>
      <c r="AT405" s="30"/>
      <c r="AU405" s="30"/>
      <c r="AV405" s="30"/>
      <c r="AW405" s="30"/>
      <c r="AX405" s="30"/>
      <c r="AY405" s="30"/>
      <c r="BB405" s="30"/>
      <c r="BC405" s="30"/>
      <c r="BD405" s="30"/>
      <c r="BE405" s="30"/>
    </row>
    <row r="406" spans="1:57">
      <c r="A406" s="30"/>
      <c r="B406" s="37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  <c r="AO406" s="30"/>
      <c r="AP406" s="30"/>
      <c r="AQ406" s="30"/>
      <c r="AR406" s="30"/>
      <c r="AS406" s="30"/>
      <c r="AT406" s="30"/>
      <c r="AU406" s="30"/>
      <c r="AV406" s="30"/>
      <c r="AW406" s="30"/>
      <c r="AX406" s="30"/>
      <c r="AY406" s="30"/>
      <c r="BB406" s="30"/>
      <c r="BC406" s="30"/>
      <c r="BD406" s="30"/>
      <c r="BE406" s="30"/>
    </row>
    <row r="407" spans="1:57">
      <c r="A407" s="30"/>
      <c r="B407" s="37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  <c r="AN407" s="30"/>
      <c r="AO407" s="30"/>
      <c r="AP407" s="30"/>
      <c r="AQ407" s="30"/>
      <c r="AR407" s="30"/>
      <c r="AS407" s="30"/>
      <c r="AT407" s="30"/>
      <c r="AU407" s="30"/>
      <c r="AV407" s="30"/>
      <c r="AW407" s="30"/>
      <c r="AX407" s="30"/>
      <c r="AY407" s="30"/>
      <c r="BB407" s="30"/>
      <c r="BC407" s="30"/>
      <c r="BD407" s="30"/>
      <c r="BE407" s="30"/>
    </row>
    <row r="408" spans="1:57">
      <c r="A408" s="30"/>
      <c r="B408" s="37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  <c r="AJ408" s="30"/>
      <c r="AK408" s="30"/>
      <c r="AL408" s="30"/>
      <c r="AM408" s="30"/>
      <c r="AN408" s="30"/>
      <c r="AO408" s="30"/>
      <c r="AP408" s="30"/>
      <c r="AQ408" s="30"/>
      <c r="AR408" s="30"/>
      <c r="AS408" s="30"/>
      <c r="AT408" s="30"/>
      <c r="AU408" s="30"/>
      <c r="AV408" s="30"/>
      <c r="AW408" s="30"/>
      <c r="AX408" s="30"/>
      <c r="AY408" s="30"/>
      <c r="BB408" s="30"/>
      <c r="BC408" s="30"/>
      <c r="BD408" s="30"/>
      <c r="BE408" s="30"/>
    </row>
    <row r="409" spans="1:57">
      <c r="A409" s="30"/>
      <c r="B409" s="37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  <c r="AO409" s="30"/>
      <c r="AP409" s="30"/>
      <c r="AQ409" s="30"/>
      <c r="AR409" s="30"/>
      <c r="AS409" s="30"/>
      <c r="AT409" s="30"/>
      <c r="AU409" s="30"/>
      <c r="AV409" s="30"/>
      <c r="AW409" s="30"/>
      <c r="AX409" s="30"/>
      <c r="AY409" s="30"/>
      <c r="BB409" s="30"/>
      <c r="BC409" s="30"/>
      <c r="BD409" s="30"/>
      <c r="BE409" s="30"/>
    </row>
    <row r="410" spans="1:57">
      <c r="A410" s="30"/>
      <c r="B410" s="37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  <c r="AO410" s="30"/>
      <c r="AP410" s="30"/>
      <c r="AQ410" s="30"/>
      <c r="AR410" s="30"/>
      <c r="AS410" s="30"/>
      <c r="AT410" s="30"/>
      <c r="AU410" s="30"/>
      <c r="AV410" s="30"/>
      <c r="AW410" s="30"/>
      <c r="AX410" s="30"/>
      <c r="AY410" s="30"/>
      <c r="BB410" s="30"/>
      <c r="BC410" s="30"/>
      <c r="BD410" s="30"/>
      <c r="BE410" s="30"/>
    </row>
    <row r="411" spans="1:57">
      <c r="A411" s="30"/>
      <c r="B411" s="37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  <c r="AO411" s="30"/>
      <c r="AP411" s="30"/>
      <c r="AQ411" s="30"/>
      <c r="AR411" s="30"/>
      <c r="AS411" s="30"/>
      <c r="AT411" s="30"/>
      <c r="AU411" s="30"/>
      <c r="AV411" s="30"/>
      <c r="AW411" s="30"/>
      <c r="AX411" s="30"/>
      <c r="AY411" s="30"/>
      <c r="BB411" s="30"/>
      <c r="BC411" s="30"/>
      <c r="BD411" s="30"/>
      <c r="BE411" s="30"/>
    </row>
    <row r="412" spans="1:57">
      <c r="A412" s="30"/>
      <c r="B412" s="37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  <c r="AO412" s="30"/>
      <c r="AP412" s="30"/>
      <c r="AQ412" s="30"/>
      <c r="AR412" s="30"/>
      <c r="AS412" s="30"/>
      <c r="AT412" s="30"/>
      <c r="AU412" s="30"/>
      <c r="AV412" s="30"/>
      <c r="AW412" s="30"/>
      <c r="AX412" s="30"/>
      <c r="AY412" s="30"/>
      <c r="BB412" s="30"/>
      <c r="BC412" s="30"/>
      <c r="BD412" s="30"/>
      <c r="BE412" s="30"/>
    </row>
    <row r="413" spans="1:57">
      <c r="A413" s="30"/>
      <c r="B413" s="37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  <c r="AK413" s="30"/>
      <c r="AL413" s="30"/>
      <c r="AM413" s="30"/>
      <c r="AN413" s="30"/>
      <c r="AO413" s="30"/>
      <c r="AP413" s="30"/>
      <c r="AQ413" s="30"/>
      <c r="AR413" s="30"/>
      <c r="AS413" s="30"/>
      <c r="AT413" s="30"/>
      <c r="AU413" s="30"/>
      <c r="AV413" s="30"/>
      <c r="AW413" s="30"/>
      <c r="AX413" s="30"/>
      <c r="AY413" s="30"/>
      <c r="BB413" s="30"/>
      <c r="BC413" s="30"/>
      <c r="BD413" s="30"/>
      <c r="BE413" s="30"/>
    </row>
    <row r="414" spans="1:57">
      <c r="A414" s="30"/>
      <c r="B414" s="37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30"/>
      <c r="AK414" s="30"/>
      <c r="AL414" s="30"/>
      <c r="AM414" s="30"/>
      <c r="AN414" s="30"/>
      <c r="AO414" s="30"/>
      <c r="AP414" s="30"/>
      <c r="AQ414" s="30"/>
      <c r="AR414" s="30"/>
      <c r="AS414" s="30"/>
      <c r="AT414" s="30"/>
      <c r="AU414" s="30"/>
      <c r="AV414" s="30"/>
      <c r="AW414" s="30"/>
      <c r="AX414" s="30"/>
      <c r="AY414" s="30"/>
      <c r="BB414" s="30"/>
      <c r="BC414" s="30"/>
      <c r="BD414" s="30"/>
      <c r="BE414" s="30"/>
    </row>
    <row r="415" spans="1:57">
      <c r="A415" s="30"/>
      <c r="B415" s="37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  <c r="AO415" s="30"/>
      <c r="AP415" s="30"/>
      <c r="AQ415" s="30"/>
      <c r="AR415" s="30"/>
      <c r="AS415" s="30"/>
      <c r="AT415" s="30"/>
      <c r="AU415" s="30"/>
      <c r="AV415" s="30"/>
      <c r="AW415" s="30"/>
      <c r="AX415" s="30"/>
      <c r="AY415" s="30"/>
      <c r="BB415" s="30"/>
      <c r="BC415" s="30"/>
      <c r="BD415" s="30"/>
      <c r="BE415" s="30"/>
    </row>
    <row r="416" spans="1:57">
      <c r="A416" s="30"/>
      <c r="B416" s="37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0"/>
      <c r="AJ416" s="30"/>
      <c r="AK416" s="30"/>
      <c r="AL416" s="30"/>
      <c r="AM416" s="30"/>
      <c r="AN416" s="30"/>
      <c r="AO416" s="30"/>
      <c r="AP416" s="30"/>
      <c r="AQ416" s="30"/>
      <c r="AR416" s="30"/>
      <c r="AS416" s="30"/>
      <c r="AT416" s="30"/>
      <c r="AU416" s="30"/>
      <c r="AV416" s="30"/>
      <c r="AW416" s="30"/>
      <c r="AX416" s="30"/>
      <c r="AY416" s="30"/>
      <c r="BB416" s="30"/>
      <c r="BC416" s="30"/>
      <c r="BD416" s="30"/>
      <c r="BE416" s="30"/>
    </row>
    <row r="417" spans="1:57">
      <c r="A417" s="30"/>
      <c r="B417" s="37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30"/>
      <c r="AK417" s="30"/>
      <c r="AL417" s="30"/>
      <c r="AM417" s="30"/>
      <c r="AN417" s="30"/>
      <c r="AO417" s="30"/>
      <c r="AP417" s="30"/>
      <c r="AQ417" s="30"/>
      <c r="AR417" s="30"/>
      <c r="AS417" s="30"/>
      <c r="AT417" s="30"/>
      <c r="AU417" s="30"/>
      <c r="AV417" s="30"/>
      <c r="AW417" s="30"/>
      <c r="AX417" s="30"/>
      <c r="AY417" s="30"/>
      <c r="BB417" s="30"/>
      <c r="BC417" s="30"/>
      <c r="BD417" s="30"/>
      <c r="BE417" s="30"/>
    </row>
    <row r="418" spans="1:57">
      <c r="A418" s="30"/>
      <c r="B418" s="37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30"/>
      <c r="AN418" s="30"/>
      <c r="AO418" s="30"/>
      <c r="AP418" s="30"/>
      <c r="AQ418" s="30"/>
      <c r="AR418" s="30"/>
      <c r="AS418" s="30"/>
      <c r="AT418" s="30"/>
      <c r="AU418" s="30"/>
      <c r="AV418" s="30"/>
      <c r="AW418" s="30"/>
      <c r="AX418" s="30"/>
      <c r="AY418" s="30"/>
      <c r="BB418" s="30"/>
      <c r="BC418" s="30"/>
      <c r="BD418" s="30"/>
      <c r="BE418" s="30"/>
    </row>
    <row r="419" spans="1:57">
      <c r="A419" s="30"/>
      <c r="B419" s="37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  <c r="AK419" s="30"/>
      <c r="AL419" s="30"/>
      <c r="AM419" s="30"/>
      <c r="AN419" s="30"/>
      <c r="AO419" s="30"/>
      <c r="AP419" s="30"/>
      <c r="AQ419" s="30"/>
      <c r="AR419" s="30"/>
      <c r="AS419" s="30"/>
      <c r="AT419" s="30"/>
      <c r="AU419" s="30"/>
      <c r="AV419" s="30"/>
      <c r="AW419" s="30"/>
      <c r="AX419" s="30"/>
      <c r="AY419" s="30"/>
      <c r="BB419" s="30"/>
      <c r="BC419" s="30"/>
      <c r="BD419" s="30"/>
      <c r="BE419" s="30"/>
    </row>
    <row r="420" spans="1:57">
      <c r="A420" s="30"/>
      <c r="B420" s="37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  <c r="AK420" s="30"/>
      <c r="AL420" s="30"/>
      <c r="AM420" s="30"/>
      <c r="AN420" s="30"/>
      <c r="AO420" s="30"/>
      <c r="AP420" s="30"/>
      <c r="AQ420" s="30"/>
      <c r="AR420" s="30"/>
      <c r="AS420" s="30"/>
      <c r="AT420" s="30"/>
      <c r="AU420" s="30"/>
      <c r="AV420" s="30"/>
      <c r="AW420" s="30"/>
      <c r="AX420" s="30"/>
      <c r="AY420" s="30"/>
      <c r="BB420" s="30"/>
      <c r="BC420" s="30"/>
      <c r="BD420" s="30"/>
      <c r="BE420" s="30"/>
    </row>
    <row r="421" spans="1:57">
      <c r="A421" s="30"/>
      <c r="B421" s="37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  <c r="AJ421" s="30"/>
      <c r="AK421" s="30"/>
      <c r="AL421" s="30"/>
      <c r="AM421" s="30"/>
      <c r="AN421" s="30"/>
      <c r="AO421" s="30"/>
      <c r="AP421" s="30"/>
      <c r="AQ421" s="30"/>
      <c r="AR421" s="30"/>
      <c r="AS421" s="30"/>
      <c r="AT421" s="30"/>
      <c r="AU421" s="30"/>
      <c r="AV421" s="30"/>
      <c r="AW421" s="30"/>
      <c r="AX421" s="30"/>
      <c r="AY421" s="30"/>
      <c r="BB421" s="30"/>
      <c r="BC421" s="30"/>
      <c r="BD421" s="30"/>
      <c r="BE421" s="30"/>
    </row>
    <row r="422" spans="1:57">
      <c r="A422" s="30"/>
      <c r="B422" s="37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  <c r="AK422" s="30"/>
      <c r="AL422" s="30"/>
      <c r="AM422" s="30"/>
      <c r="AN422" s="30"/>
      <c r="AO422" s="30"/>
      <c r="AP422" s="30"/>
      <c r="AQ422" s="30"/>
      <c r="AR422" s="30"/>
      <c r="AS422" s="30"/>
      <c r="AT422" s="30"/>
      <c r="AU422" s="30"/>
      <c r="AV422" s="30"/>
      <c r="AW422" s="30"/>
      <c r="AX422" s="30"/>
      <c r="AY422" s="30"/>
      <c r="BB422" s="30"/>
      <c r="BC422" s="30"/>
      <c r="BD422" s="30"/>
      <c r="BE422" s="30"/>
    </row>
    <row r="423" spans="1:57">
      <c r="A423" s="30"/>
      <c r="B423" s="37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  <c r="AK423" s="30"/>
      <c r="AL423" s="30"/>
      <c r="AM423" s="30"/>
      <c r="AN423" s="30"/>
      <c r="AO423" s="30"/>
      <c r="AP423" s="30"/>
      <c r="AQ423" s="30"/>
      <c r="AR423" s="30"/>
      <c r="AS423" s="30"/>
      <c r="AT423" s="30"/>
      <c r="AU423" s="30"/>
      <c r="AV423" s="30"/>
      <c r="AW423" s="30"/>
      <c r="AX423" s="30"/>
      <c r="AY423" s="30"/>
      <c r="BB423" s="30"/>
      <c r="BC423" s="30"/>
      <c r="BD423" s="30"/>
      <c r="BE423" s="30"/>
    </row>
    <row r="424" spans="1:57">
      <c r="A424" s="30"/>
      <c r="B424" s="37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30"/>
      <c r="AK424" s="30"/>
      <c r="AL424" s="30"/>
      <c r="AM424" s="30"/>
      <c r="AN424" s="30"/>
      <c r="AO424" s="30"/>
      <c r="AP424" s="30"/>
      <c r="AQ424" s="30"/>
      <c r="AR424" s="30"/>
      <c r="AS424" s="30"/>
      <c r="AT424" s="30"/>
      <c r="AU424" s="30"/>
      <c r="AV424" s="30"/>
      <c r="AW424" s="30"/>
      <c r="AX424" s="30"/>
      <c r="AY424" s="30"/>
      <c r="BB424" s="30"/>
      <c r="BC424" s="30"/>
      <c r="BD424" s="30"/>
      <c r="BE424" s="30"/>
    </row>
    <row r="425" spans="1:57">
      <c r="A425" s="30"/>
      <c r="B425" s="37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  <c r="AK425" s="30"/>
      <c r="AL425" s="30"/>
      <c r="AM425" s="30"/>
      <c r="AN425" s="30"/>
      <c r="AO425" s="30"/>
      <c r="AP425" s="30"/>
      <c r="AQ425" s="30"/>
      <c r="AR425" s="30"/>
      <c r="AS425" s="30"/>
      <c r="AT425" s="30"/>
      <c r="AU425" s="30"/>
      <c r="AV425" s="30"/>
      <c r="AW425" s="30"/>
      <c r="AX425" s="30"/>
      <c r="AY425" s="30"/>
      <c r="BB425" s="30"/>
      <c r="BC425" s="30"/>
      <c r="BD425" s="30"/>
      <c r="BE425" s="30"/>
    </row>
    <row r="426" spans="1:57">
      <c r="A426" s="30"/>
      <c r="B426" s="37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  <c r="AP426" s="30"/>
      <c r="AQ426" s="30"/>
      <c r="AR426" s="30"/>
      <c r="AS426" s="30"/>
      <c r="AT426" s="30"/>
      <c r="AU426" s="30"/>
      <c r="AV426" s="30"/>
      <c r="AW426" s="30"/>
      <c r="AX426" s="30"/>
      <c r="AY426" s="30"/>
      <c r="BB426" s="30"/>
      <c r="BC426" s="30"/>
      <c r="BD426" s="30"/>
      <c r="BE426" s="30"/>
    </row>
    <row r="427" spans="1:57">
      <c r="A427" s="30"/>
      <c r="B427" s="37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  <c r="AO427" s="30"/>
      <c r="AP427" s="30"/>
      <c r="AQ427" s="30"/>
      <c r="AR427" s="30"/>
      <c r="AS427" s="30"/>
      <c r="AT427" s="30"/>
      <c r="AU427" s="30"/>
      <c r="AV427" s="30"/>
      <c r="AW427" s="30"/>
      <c r="AX427" s="30"/>
      <c r="AY427" s="30"/>
      <c r="BB427" s="30"/>
      <c r="BC427" s="30"/>
      <c r="BD427" s="30"/>
      <c r="BE427" s="30"/>
    </row>
    <row r="428" spans="1:57">
      <c r="A428" s="30"/>
      <c r="B428" s="37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  <c r="AO428" s="30"/>
      <c r="AP428" s="30"/>
      <c r="AQ428" s="30"/>
      <c r="AR428" s="30"/>
      <c r="AS428" s="30"/>
      <c r="AT428" s="30"/>
      <c r="AU428" s="30"/>
      <c r="AV428" s="30"/>
      <c r="AW428" s="30"/>
      <c r="AX428" s="30"/>
      <c r="AY428" s="30"/>
      <c r="BB428" s="30"/>
      <c r="BC428" s="30"/>
      <c r="BD428" s="30"/>
      <c r="BE428" s="30"/>
    </row>
    <row r="429" spans="1:57">
      <c r="A429" s="30"/>
      <c r="B429" s="37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  <c r="AK429" s="30"/>
      <c r="AL429" s="30"/>
      <c r="AM429" s="30"/>
      <c r="AN429" s="30"/>
      <c r="AO429" s="30"/>
      <c r="AP429" s="30"/>
      <c r="AQ429" s="30"/>
      <c r="AR429" s="30"/>
      <c r="AS429" s="30"/>
      <c r="AT429" s="30"/>
      <c r="AU429" s="30"/>
      <c r="AV429" s="30"/>
      <c r="AW429" s="30"/>
      <c r="AX429" s="30"/>
      <c r="AY429" s="30"/>
      <c r="BB429" s="30"/>
      <c r="BC429" s="30"/>
      <c r="BD429" s="30"/>
      <c r="BE429" s="30"/>
    </row>
    <row r="430" spans="1:57">
      <c r="A430" s="30"/>
      <c r="B430" s="37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  <c r="AJ430" s="30"/>
      <c r="AK430" s="30"/>
      <c r="AL430" s="30"/>
      <c r="AM430" s="30"/>
      <c r="AN430" s="30"/>
      <c r="AO430" s="30"/>
      <c r="AP430" s="30"/>
      <c r="AQ430" s="30"/>
      <c r="AR430" s="30"/>
      <c r="AS430" s="30"/>
      <c r="AT430" s="30"/>
      <c r="AU430" s="30"/>
      <c r="AV430" s="30"/>
      <c r="AW430" s="30"/>
      <c r="AX430" s="30"/>
      <c r="AY430" s="30"/>
      <c r="BB430" s="30"/>
      <c r="BC430" s="30"/>
      <c r="BD430" s="30"/>
      <c r="BE430" s="30"/>
    </row>
    <row r="431" spans="1:57">
      <c r="A431" s="30"/>
      <c r="B431" s="37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  <c r="AK431" s="30"/>
      <c r="AL431" s="30"/>
      <c r="AM431" s="30"/>
      <c r="AN431" s="30"/>
      <c r="AO431" s="30"/>
      <c r="AP431" s="30"/>
      <c r="AQ431" s="30"/>
      <c r="AR431" s="30"/>
      <c r="AS431" s="30"/>
      <c r="AT431" s="30"/>
      <c r="AU431" s="30"/>
      <c r="AV431" s="30"/>
      <c r="AW431" s="30"/>
      <c r="AX431" s="30"/>
      <c r="AY431" s="30"/>
      <c r="BB431" s="30"/>
      <c r="BC431" s="30"/>
      <c r="BD431" s="30"/>
      <c r="BE431" s="30"/>
    </row>
    <row r="432" spans="1:57">
      <c r="A432" s="30"/>
      <c r="B432" s="37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0"/>
      <c r="AJ432" s="30"/>
      <c r="AK432" s="30"/>
      <c r="AL432" s="30"/>
      <c r="AM432" s="30"/>
      <c r="AN432" s="30"/>
      <c r="AO432" s="30"/>
      <c r="AP432" s="30"/>
      <c r="AQ432" s="30"/>
      <c r="AR432" s="30"/>
      <c r="AS432" s="30"/>
      <c r="AT432" s="30"/>
      <c r="AU432" s="30"/>
      <c r="AV432" s="30"/>
      <c r="AW432" s="30"/>
      <c r="AX432" s="30"/>
      <c r="AY432" s="30"/>
      <c r="BB432" s="30"/>
      <c r="BC432" s="30"/>
      <c r="BD432" s="30"/>
      <c r="BE432" s="30"/>
    </row>
    <row r="433" spans="1:57">
      <c r="A433" s="30"/>
      <c r="B433" s="37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30"/>
      <c r="AK433" s="30"/>
      <c r="AL433" s="30"/>
      <c r="AM433" s="30"/>
      <c r="AN433" s="30"/>
      <c r="AO433" s="30"/>
      <c r="AP433" s="30"/>
      <c r="AQ433" s="30"/>
      <c r="AR433" s="30"/>
      <c r="AS433" s="30"/>
      <c r="AT433" s="30"/>
      <c r="AU433" s="30"/>
      <c r="AV433" s="30"/>
      <c r="AW433" s="30"/>
      <c r="AX433" s="30"/>
      <c r="AY433" s="30"/>
      <c r="BB433" s="30"/>
      <c r="BC433" s="30"/>
      <c r="BD433" s="30"/>
      <c r="BE433" s="30"/>
    </row>
    <row r="434" spans="1:57">
      <c r="A434" s="30"/>
      <c r="B434" s="37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30"/>
      <c r="AK434" s="30"/>
      <c r="AL434" s="30"/>
      <c r="AM434" s="30"/>
      <c r="AN434" s="30"/>
      <c r="AO434" s="30"/>
      <c r="AP434" s="30"/>
      <c r="AQ434" s="30"/>
      <c r="AR434" s="30"/>
      <c r="AS434" s="30"/>
      <c r="AT434" s="30"/>
      <c r="AU434" s="30"/>
      <c r="AV434" s="30"/>
      <c r="AW434" s="30"/>
      <c r="AX434" s="30"/>
      <c r="AY434" s="30"/>
      <c r="BB434" s="30"/>
      <c r="BC434" s="30"/>
      <c r="BD434" s="30"/>
      <c r="BE434" s="30"/>
    </row>
    <row r="435" spans="1:57">
      <c r="A435" s="30"/>
      <c r="B435" s="37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  <c r="AK435" s="30"/>
      <c r="AL435" s="30"/>
      <c r="AM435" s="30"/>
      <c r="AN435" s="30"/>
      <c r="AO435" s="30"/>
      <c r="AP435" s="30"/>
      <c r="AQ435" s="30"/>
      <c r="AR435" s="30"/>
      <c r="AS435" s="30"/>
      <c r="AT435" s="30"/>
      <c r="AU435" s="30"/>
      <c r="AV435" s="30"/>
      <c r="AW435" s="30"/>
      <c r="AX435" s="30"/>
      <c r="AY435" s="30"/>
      <c r="BB435" s="30"/>
      <c r="BC435" s="30"/>
      <c r="BD435" s="30"/>
      <c r="BE435" s="30"/>
    </row>
    <row r="436" spans="1:57">
      <c r="A436" s="30"/>
      <c r="B436" s="37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30"/>
      <c r="AK436" s="30"/>
      <c r="AL436" s="30"/>
      <c r="AM436" s="30"/>
      <c r="AN436" s="30"/>
      <c r="AO436" s="30"/>
      <c r="AP436" s="30"/>
      <c r="AQ436" s="30"/>
      <c r="AR436" s="30"/>
      <c r="AS436" s="30"/>
      <c r="AT436" s="30"/>
      <c r="AU436" s="30"/>
      <c r="AV436" s="30"/>
      <c r="AW436" s="30"/>
      <c r="AX436" s="30"/>
      <c r="AY436" s="30"/>
      <c r="BB436" s="30"/>
      <c r="BC436" s="30"/>
      <c r="BD436" s="30"/>
      <c r="BE436" s="30"/>
    </row>
    <row r="437" spans="1:57">
      <c r="A437" s="30"/>
      <c r="B437" s="37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30"/>
      <c r="AK437" s="30"/>
      <c r="AL437" s="30"/>
      <c r="AM437" s="30"/>
      <c r="AN437" s="30"/>
      <c r="AO437" s="30"/>
      <c r="AP437" s="30"/>
      <c r="AQ437" s="30"/>
      <c r="AR437" s="30"/>
      <c r="AS437" s="30"/>
      <c r="AT437" s="30"/>
      <c r="AU437" s="30"/>
      <c r="AV437" s="30"/>
      <c r="AW437" s="30"/>
      <c r="AX437" s="30"/>
      <c r="AY437" s="30"/>
      <c r="BB437" s="30"/>
      <c r="BC437" s="30"/>
      <c r="BD437" s="30"/>
      <c r="BE437" s="30"/>
    </row>
    <row r="438" spans="1:57">
      <c r="A438" s="30"/>
      <c r="B438" s="37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0"/>
      <c r="AJ438" s="30"/>
      <c r="AK438" s="30"/>
      <c r="AL438" s="30"/>
      <c r="AM438" s="30"/>
      <c r="AN438" s="30"/>
      <c r="AO438" s="30"/>
      <c r="AP438" s="30"/>
      <c r="AQ438" s="30"/>
      <c r="AR438" s="30"/>
      <c r="AS438" s="30"/>
      <c r="AT438" s="30"/>
      <c r="AU438" s="30"/>
      <c r="AV438" s="30"/>
      <c r="AW438" s="30"/>
      <c r="AX438" s="30"/>
      <c r="AY438" s="30"/>
      <c r="BB438" s="30"/>
      <c r="BC438" s="30"/>
      <c r="BD438" s="30"/>
      <c r="BE438" s="30"/>
    </row>
    <row r="439" spans="1:57">
      <c r="A439" s="30"/>
      <c r="B439" s="37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30"/>
      <c r="AK439" s="30"/>
      <c r="AL439" s="30"/>
      <c r="AM439" s="30"/>
      <c r="AN439" s="30"/>
      <c r="AO439" s="30"/>
      <c r="AP439" s="30"/>
      <c r="AQ439" s="30"/>
      <c r="AR439" s="30"/>
      <c r="AS439" s="30"/>
      <c r="AT439" s="30"/>
      <c r="AU439" s="30"/>
      <c r="AV439" s="30"/>
      <c r="AW439" s="30"/>
      <c r="AX439" s="30"/>
      <c r="AY439" s="30"/>
      <c r="BB439" s="30"/>
      <c r="BC439" s="30"/>
      <c r="BD439" s="30"/>
      <c r="BE439" s="30"/>
    </row>
    <row r="440" spans="1:57">
      <c r="A440" s="30"/>
      <c r="B440" s="37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  <c r="AK440" s="30"/>
      <c r="AL440" s="30"/>
      <c r="AM440" s="30"/>
      <c r="AN440" s="30"/>
      <c r="AO440" s="30"/>
      <c r="AP440" s="30"/>
      <c r="AQ440" s="30"/>
      <c r="AR440" s="30"/>
      <c r="AS440" s="30"/>
      <c r="AT440" s="30"/>
      <c r="AU440" s="30"/>
      <c r="AV440" s="30"/>
      <c r="AW440" s="30"/>
      <c r="AX440" s="30"/>
      <c r="AY440" s="30"/>
      <c r="BB440" s="30"/>
      <c r="BC440" s="30"/>
      <c r="BD440" s="30"/>
      <c r="BE440" s="30"/>
    </row>
    <row r="441" spans="1:57">
      <c r="A441" s="30"/>
      <c r="B441" s="37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  <c r="AJ441" s="30"/>
      <c r="AK441" s="30"/>
      <c r="AL441" s="30"/>
      <c r="AM441" s="30"/>
      <c r="AN441" s="30"/>
      <c r="AO441" s="30"/>
      <c r="AP441" s="30"/>
      <c r="AQ441" s="30"/>
      <c r="AR441" s="30"/>
      <c r="AS441" s="30"/>
      <c r="AT441" s="30"/>
      <c r="AU441" s="30"/>
      <c r="AV441" s="30"/>
      <c r="AW441" s="30"/>
      <c r="AX441" s="30"/>
      <c r="AY441" s="30"/>
      <c r="BB441" s="30"/>
      <c r="BC441" s="30"/>
      <c r="BD441" s="30"/>
      <c r="BE441" s="30"/>
    </row>
    <row r="442" spans="1:57">
      <c r="A442" s="30"/>
      <c r="B442" s="37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30"/>
      <c r="AK442" s="30"/>
      <c r="AL442" s="30"/>
      <c r="AM442" s="30"/>
      <c r="AN442" s="30"/>
      <c r="AO442" s="30"/>
      <c r="AP442" s="30"/>
      <c r="AQ442" s="30"/>
      <c r="AR442" s="30"/>
      <c r="AS442" s="30"/>
      <c r="AT442" s="30"/>
      <c r="AU442" s="30"/>
      <c r="AV442" s="30"/>
      <c r="AW442" s="30"/>
      <c r="AX442" s="30"/>
      <c r="AY442" s="30"/>
      <c r="BB442" s="30"/>
      <c r="BC442" s="30"/>
      <c r="BD442" s="30"/>
      <c r="BE442" s="30"/>
    </row>
    <row r="443" spans="1:57">
      <c r="A443" s="30"/>
      <c r="B443" s="37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  <c r="AJ443" s="30"/>
      <c r="AK443" s="30"/>
      <c r="AL443" s="30"/>
      <c r="AM443" s="30"/>
      <c r="AN443" s="30"/>
      <c r="AO443" s="30"/>
      <c r="AP443" s="30"/>
      <c r="AQ443" s="30"/>
      <c r="AR443" s="30"/>
      <c r="AS443" s="30"/>
      <c r="AT443" s="30"/>
      <c r="AU443" s="30"/>
      <c r="AV443" s="30"/>
      <c r="AW443" s="30"/>
      <c r="AX443" s="30"/>
      <c r="AY443" s="30"/>
      <c r="BB443" s="30"/>
      <c r="BC443" s="30"/>
      <c r="BD443" s="30"/>
      <c r="BE443" s="30"/>
    </row>
    <row r="444" spans="1:57">
      <c r="A444" s="30"/>
      <c r="B444" s="37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0"/>
      <c r="AJ444" s="30"/>
      <c r="AK444" s="30"/>
      <c r="AL444" s="30"/>
      <c r="AM444" s="30"/>
      <c r="AN444" s="30"/>
      <c r="AO444" s="30"/>
      <c r="AP444" s="30"/>
      <c r="AQ444" s="30"/>
      <c r="AR444" s="30"/>
      <c r="AS444" s="30"/>
      <c r="AT444" s="30"/>
      <c r="AU444" s="30"/>
      <c r="AV444" s="30"/>
      <c r="AW444" s="30"/>
      <c r="AX444" s="30"/>
      <c r="AY444" s="30"/>
      <c r="BB444" s="30"/>
      <c r="BC444" s="30"/>
      <c r="BD444" s="30"/>
      <c r="BE444" s="30"/>
    </row>
    <row r="445" spans="1:57">
      <c r="A445" s="30"/>
      <c r="B445" s="37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  <c r="AJ445" s="30"/>
      <c r="AK445" s="30"/>
      <c r="AL445" s="30"/>
      <c r="AM445" s="30"/>
      <c r="AN445" s="30"/>
      <c r="AO445" s="30"/>
      <c r="AP445" s="30"/>
      <c r="AQ445" s="30"/>
      <c r="AR445" s="30"/>
      <c r="AS445" s="30"/>
      <c r="AT445" s="30"/>
      <c r="AU445" s="30"/>
      <c r="AV445" s="30"/>
      <c r="AW445" s="30"/>
      <c r="AX445" s="30"/>
      <c r="AY445" s="30"/>
      <c r="BB445" s="30"/>
      <c r="BC445" s="30"/>
      <c r="BD445" s="30"/>
      <c r="BE445" s="30"/>
    </row>
    <row r="446" spans="1:57">
      <c r="A446" s="30"/>
      <c r="B446" s="37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30"/>
      <c r="AK446" s="30"/>
      <c r="AL446" s="30"/>
      <c r="AM446" s="30"/>
      <c r="AN446" s="30"/>
      <c r="AO446" s="30"/>
      <c r="AP446" s="30"/>
      <c r="AQ446" s="30"/>
      <c r="AR446" s="30"/>
      <c r="AS446" s="30"/>
      <c r="AT446" s="30"/>
      <c r="AU446" s="30"/>
      <c r="AV446" s="30"/>
      <c r="AW446" s="30"/>
      <c r="AX446" s="30"/>
      <c r="AY446" s="30"/>
      <c r="BB446" s="30"/>
      <c r="BC446" s="30"/>
      <c r="BD446" s="30"/>
      <c r="BE446" s="30"/>
    </row>
    <row r="447" spans="1:57">
      <c r="A447" s="30"/>
      <c r="B447" s="37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0"/>
      <c r="AJ447" s="30"/>
      <c r="AK447" s="30"/>
      <c r="AL447" s="30"/>
      <c r="AM447" s="30"/>
      <c r="AN447" s="30"/>
      <c r="AO447" s="30"/>
      <c r="AP447" s="30"/>
      <c r="AQ447" s="30"/>
      <c r="AR447" s="30"/>
      <c r="AS447" s="30"/>
      <c r="AT447" s="30"/>
      <c r="AU447" s="30"/>
      <c r="AV447" s="30"/>
      <c r="AW447" s="30"/>
      <c r="AX447" s="30"/>
      <c r="AY447" s="30"/>
      <c r="BB447" s="30"/>
      <c r="BC447" s="30"/>
      <c r="BD447" s="30"/>
      <c r="BE447" s="30"/>
    </row>
    <row r="448" spans="1:57">
      <c r="A448" s="30"/>
      <c r="B448" s="37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0"/>
      <c r="AJ448" s="30"/>
      <c r="AK448" s="30"/>
      <c r="AL448" s="30"/>
      <c r="AM448" s="30"/>
      <c r="AN448" s="30"/>
      <c r="AO448" s="30"/>
      <c r="AP448" s="30"/>
      <c r="AQ448" s="30"/>
      <c r="AR448" s="30"/>
      <c r="AS448" s="30"/>
      <c r="AT448" s="30"/>
      <c r="AU448" s="30"/>
      <c r="AV448" s="22"/>
    </row>
    <row r="449" spans="1:48">
      <c r="A449" s="30"/>
      <c r="B449" s="37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0"/>
      <c r="AJ449" s="30"/>
      <c r="AK449" s="30"/>
      <c r="AL449" s="30"/>
      <c r="AM449" s="30"/>
      <c r="AN449" s="30"/>
      <c r="AO449" s="30"/>
      <c r="AP449" s="30"/>
      <c r="AQ449" s="30"/>
      <c r="AR449" s="30"/>
      <c r="AS449" s="30"/>
      <c r="AT449" s="30"/>
      <c r="AU449" s="30"/>
      <c r="AV449" s="2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</dc:creator>
  <cp:lastModifiedBy>anurudh</cp:lastModifiedBy>
  <dcterms:created xsi:type="dcterms:W3CDTF">2015-09-25T06:17:54Z</dcterms:created>
  <dcterms:modified xsi:type="dcterms:W3CDTF">2019-03-11T08:57:00Z</dcterms:modified>
</cp:coreProperties>
</file>